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7755" tabRatio="932" firstSheet="1" activeTab="1"/>
  </bookViews>
  <sheets>
    <sheet name="datos" sheetId="41" state="hidden" r:id="rId1"/>
    <sheet name="INFORMACIÓN" sheetId="78" r:id="rId2"/>
    <sheet name="1. ETAPA -PRECONTRACTUAL" sheetId="55" r:id="rId3"/>
    <sheet name="2. EVALUACIÓN Y ADJUDICACION" sheetId="77" r:id="rId4"/>
    <sheet name="DIRECTA  software 2" sheetId="66" state="hidden" r:id="rId5"/>
    <sheet name="Hoja1" sheetId="79" r:id="rId6"/>
  </sheets>
  <definedNames>
    <definedName name="OLE_LINK1" localSheetId="2">'1. ETAPA -PRECONTRACTUAL'!#REF!</definedName>
    <definedName name="OLE_LINK1" localSheetId="3">'2. EVALUACIÓN Y ADJUDICACION'!#REF!</definedName>
    <definedName name="OLE_LINK1" localSheetId="4">'DIRECTA  software 2'!#REF!</definedName>
  </definedNames>
  <calcPr calcId="144525"/>
</workbook>
</file>

<file path=xl/calcChain.xml><?xml version="1.0" encoding="utf-8"?>
<calcChain xmlns="http://schemas.openxmlformats.org/spreadsheetml/2006/main">
  <c r="F99" i="77" l="1"/>
  <c r="D418" i="55" l="1"/>
  <c r="D417" i="55"/>
  <c r="D122" i="77" l="1"/>
  <c r="C20" i="77"/>
  <c r="C19" i="77"/>
  <c r="C18" i="77"/>
  <c r="A120" i="77"/>
  <c r="B113" i="77"/>
  <c r="C90" i="77"/>
  <c r="C71" i="77"/>
  <c r="C70" i="77"/>
  <c r="C69" i="77"/>
  <c r="B71" i="77"/>
  <c r="B70" i="77"/>
  <c r="B69" i="77"/>
  <c r="F20" i="77"/>
  <c r="F19" i="77"/>
  <c r="F18" i="77"/>
  <c r="E423" i="55"/>
  <c r="E424" i="55" s="1"/>
  <c r="E425" i="55"/>
  <c r="C58" i="77" l="1"/>
  <c r="D7" i="77"/>
  <c r="D459" i="55"/>
  <c r="F456" i="55"/>
  <c r="E426" i="55"/>
  <c r="E427" i="55" s="1"/>
  <c r="E428" i="55" s="1"/>
  <c r="D126" i="77" s="1"/>
  <c r="C410" i="55"/>
  <c r="D246" i="55"/>
  <c r="F243" i="55"/>
  <c r="E15" i="78"/>
  <c r="C15" i="78" s="1"/>
  <c r="E238" i="55" l="1"/>
  <c r="D210" i="55"/>
  <c r="F173" i="55"/>
  <c r="A1" i="55"/>
  <c r="A1" i="77" s="1"/>
  <c r="F5" i="55"/>
  <c r="D5" i="55"/>
  <c r="G72" i="77"/>
  <c r="G71" i="77"/>
  <c r="G70" i="77"/>
  <c r="G69" i="77"/>
  <c r="A97" i="77" l="1"/>
  <c r="A49" i="77"/>
  <c r="D416" i="55"/>
  <c r="D412" i="55"/>
  <c r="A403" i="55"/>
  <c r="A205" i="55" l="1"/>
  <c r="D11" i="55" l="1"/>
  <c r="B1" i="66" l="1"/>
  <c r="F238" i="66" l="1"/>
  <c r="D296" i="66" l="1"/>
  <c r="D297" i="66"/>
  <c r="D400" i="66" l="1"/>
  <c r="D396" i="66"/>
  <c r="D298" i="66"/>
  <c r="D398" i="66" s="1"/>
  <c r="D397" i="66"/>
  <c r="D401" i="66" s="1"/>
  <c r="D392" i="66"/>
  <c r="D393" i="66" s="1"/>
  <c r="C286" i="66"/>
  <c r="D292" i="66" s="1"/>
  <c r="D280" i="66"/>
  <c r="D346" i="66" s="1"/>
  <c r="D277" i="66"/>
  <c r="D395" i="66" s="1"/>
  <c r="A259" i="66"/>
  <c r="D279" i="66" s="1"/>
  <c r="B236" i="66"/>
  <c r="B335" i="66" s="1"/>
  <c r="B382" i="66" s="1"/>
  <c r="A187" i="66"/>
  <c r="D83" i="66"/>
  <c r="D81" i="66"/>
  <c r="D77" i="66"/>
  <c r="D171" i="66" s="1"/>
  <c r="B73" i="66"/>
  <c r="E93" i="66" s="1"/>
  <c r="E94" i="66" s="1"/>
  <c r="E95" i="66" s="1"/>
  <c r="D72" i="66"/>
  <c r="G386" i="66" s="1"/>
  <c r="A403" i="66" s="1"/>
  <c r="B165" i="66"/>
  <c r="D11" i="66"/>
  <c r="E96" i="66" l="1"/>
  <c r="E169" i="66"/>
  <c r="D388" i="66"/>
  <c r="A349" i="66"/>
  <c r="A345" i="66"/>
  <c r="C350" i="66"/>
</calcChain>
</file>

<file path=xl/comments1.xml><?xml version="1.0" encoding="utf-8"?>
<comments xmlns="http://schemas.openxmlformats.org/spreadsheetml/2006/main">
  <authors>
    <author>Luffi</author>
  </authors>
  <commentList>
    <comment ref="E424" authorId="0">
      <text>
        <r>
          <rPr>
            <b/>
            <sz val="9"/>
            <color indexed="81"/>
            <rFont val="Tahoma"/>
            <family val="2"/>
          </rPr>
          <t>Luffi:</t>
        </r>
        <r>
          <rPr>
            <sz val="9"/>
            <color indexed="81"/>
            <rFont val="Tahoma"/>
            <family val="2"/>
          </rPr>
          <t xml:space="preserve">
fecha del compromiso presupuestal</t>
        </r>
      </text>
    </comment>
  </commentList>
</comments>
</file>

<file path=xl/comments2.xml><?xml version="1.0" encoding="utf-8"?>
<comments xmlns="http://schemas.openxmlformats.org/spreadsheetml/2006/main">
  <authors>
    <author>Luffi</author>
  </authors>
  <commentList>
    <comment ref="D126" authorId="0">
      <text>
        <r>
          <rPr>
            <b/>
            <sz val="9"/>
            <color indexed="81"/>
            <rFont val="Tahoma"/>
            <family val="2"/>
          </rPr>
          <t xml:space="preserve">MARGARITA: 
</t>
        </r>
        <r>
          <rPr>
            <sz val="9"/>
            <color indexed="81"/>
            <rFont val="Tahoma"/>
            <family val="2"/>
          </rPr>
          <t>FECHA COMPROMISO</t>
        </r>
      </text>
    </comment>
  </commentList>
</comments>
</file>

<file path=xl/comments3.xml><?xml version="1.0" encoding="utf-8"?>
<comments xmlns="http://schemas.openxmlformats.org/spreadsheetml/2006/main">
  <authors>
    <author>Luffi</author>
  </authors>
  <commentList>
    <comment ref="D6" authorId="0">
      <text>
        <r>
          <rPr>
            <b/>
            <sz val="9"/>
            <color indexed="81"/>
            <rFont val="Tahoma"/>
            <family val="2"/>
          </rPr>
          <t>Luffi:</t>
        </r>
        <r>
          <rPr>
            <sz val="9"/>
            <color indexed="81"/>
            <rFont val="Tahoma"/>
            <family val="2"/>
          </rPr>
          <t xml:space="preserve">
fecha de disponibilidad</t>
        </r>
      </text>
    </comment>
    <comment ref="D21" authorId="0">
      <text>
        <r>
          <rPr>
            <b/>
            <sz val="9"/>
            <color indexed="81"/>
            <rFont val="Tahoma"/>
            <family val="2"/>
          </rPr>
          <t>TIEMPO ENTRE EL COMPROMISO PRESUPUESTAL Y LA FACTURA</t>
        </r>
      </text>
    </comment>
    <comment ref="E94" authorId="0">
      <text>
        <r>
          <rPr>
            <b/>
            <sz val="9"/>
            <color indexed="81"/>
            <rFont val="Tahoma"/>
            <family val="2"/>
          </rPr>
          <t>MARGARITA:</t>
        </r>
        <r>
          <rPr>
            <sz val="9"/>
            <color indexed="81"/>
            <rFont val="Tahoma"/>
            <family val="2"/>
          </rPr>
          <t xml:space="preserve">
fecha del compromiso</t>
        </r>
      </text>
    </comment>
    <comment ref="B133" authorId="0">
      <text>
        <r>
          <rPr>
            <b/>
            <sz val="9"/>
            <color indexed="81"/>
            <rFont val="Tahoma"/>
            <family val="2"/>
          </rPr>
          <t>MARGARITA</t>
        </r>
        <r>
          <rPr>
            <sz val="9"/>
            <color indexed="81"/>
            <rFont val="Tahoma"/>
            <family val="2"/>
          </rPr>
          <t xml:space="preserve">
ESTE CAMPO SE LLENA A MANO, CON LAS FECHAS CRONOGRAMA DE LA INVITACIÓN.
FECHA APERTURA Y DE CIERRE</t>
        </r>
      </text>
    </comment>
    <comment ref="D266" authorId="0">
      <text>
        <r>
          <rPr>
            <b/>
            <sz val="9"/>
            <color indexed="81"/>
            <rFont val="Tahoma"/>
            <family val="2"/>
          </rPr>
          <t xml:space="preserve">MARGARITA: 
</t>
        </r>
        <r>
          <rPr>
            <sz val="9"/>
            <color indexed="81"/>
            <rFont val="Tahoma"/>
            <family val="2"/>
          </rPr>
          <t>FECHA COMPROMISO</t>
        </r>
      </text>
    </comment>
    <comment ref="D339" authorId="0">
      <text>
        <r>
          <rPr>
            <b/>
            <sz val="9"/>
            <color indexed="81"/>
            <rFont val="Tahoma"/>
            <family val="2"/>
          </rPr>
          <t>Luffi:</t>
        </r>
        <r>
          <rPr>
            <sz val="9"/>
            <color indexed="81"/>
            <rFont val="Tahoma"/>
            <family val="2"/>
          </rPr>
          <t xml:space="preserve">
FECHA DE LA FACTURA</t>
        </r>
      </text>
    </comment>
  </commentList>
</comments>
</file>

<file path=xl/sharedStrings.xml><?xml version="1.0" encoding="utf-8"?>
<sst xmlns="http://schemas.openxmlformats.org/spreadsheetml/2006/main" count="656" uniqueCount="475">
  <si>
    <t xml:space="preserve">FECHA: </t>
  </si>
  <si>
    <t>ACTIVIDAD</t>
  </si>
  <si>
    <t>LUGAR</t>
  </si>
  <si>
    <t>En las instalaciones de la Institución Educativa, de acuerdo a las fechas establecidas en el cronograma de la invitación pública, se allegaron las siguientes ofertas según estudios previos, para proveer las necesidades de la Institución.</t>
  </si>
  <si>
    <t>OFERTA 1</t>
  </si>
  <si>
    <t>OFERTA 2</t>
  </si>
  <si>
    <t>OFERTA 3</t>
  </si>
  <si>
    <t>CUMPLE</t>
  </si>
  <si>
    <t>CONSIDERANDO</t>
  </si>
  <si>
    <t xml:space="preserve">Que el articulo 11 Nral 1º y articulo 30 Nral 1º de la ley 80 de 1993, establece que será competencia del jefe o representante legal de la entidad, ordenar y dirigir la celebración de licitaciones o concursos públicos y para la escogencia del contratista. </t>
  </si>
  <si>
    <t>Que conforme a lo previsto en la ley 80 de 1993 y decretos reglamentarios, en el presente proceso contractual existe propuesta hábil para la adjudicación y que la propuesta hecha por el proponente:</t>
  </si>
  <si>
    <t>COMUNÍQUESE Y CÚMPLASE.</t>
  </si>
  <si>
    <t>MEDELLÍN</t>
  </si>
  <si>
    <t>entrego a plena satisfacción el (los) siguiente(s) articulo(s) o servicios.</t>
  </si>
  <si>
    <t xml:space="preserve">Por un valor $ </t>
  </si>
  <si>
    <t>Identificado con  C.C. / NIT</t>
  </si>
  <si>
    <t>RECTOR</t>
  </si>
  <si>
    <t>SEÑOR(ES):</t>
  </si>
  <si>
    <t>NIT</t>
  </si>
  <si>
    <t>CORDIAL SALUDO,</t>
  </si>
  <si>
    <t xml:space="preserve">INVITACIÓN PÚBLICA N° </t>
  </si>
  <si>
    <t>DOCUMENTO DE ESTUDIO PREVIO</t>
  </si>
  <si>
    <t>1. INFORMACIÓN GENERAL</t>
  </si>
  <si>
    <t>1.3.1</t>
  </si>
  <si>
    <t>RUBRO PRESUPUESTAL</t>
  </si>
  <si>
    <t>OBJETO CONTRACTUAL</t>
  </si>
  <si>
    <t>Remuneración servicios técnicos</t>
  </si>
  <si>
    <t>Prestación de servicios profesionales</t>
  </si>
  <si>
    <t>Compra de Equipos</t>
  </si>
  <si>
    <t>Materiales y suministros</t>
  </si>
  <si>
    <t>Arrendamiento de bienes muebles</t>
  </si>
  <si>
    <t>Primas y Seguros</t>
  </si>
  <si>
    <t>Impresos y publicaciones</t>
  </si>
  <si>
    <t>Comunicaciones y Transporte</t>
  </si>
  <si>
    <t>Transporte Escolar</t>
  </si>
  <si>
    <t>Sostenimiento de semovientes y proyectos productivos pedagógicos</t>
  </si>
  <si>
    <t>Actividades pedagógicas, cientificas, deportivas y culturales para los educandos</t>
  </si>
  <si>
    <t>Dotacion institucional de material y medios pedagogicos para el aprendizaje</t>
  </si>
  <si>
    <t>Mantenimiento de infraestructura educativa</t>
  </si>
  <si>
    <t>Acciones de mejoramiento de la gestión escolar y académica</t>
  </si>
  <si>
    <t>RUBROS</t>
  </si>
  <si>
    <t>1.1.</t>
  </si>
  <si>
    <t>1.2.</t>
  </si>
  <si>
    <t>1.3.</t>
  </si>
  <si>
    <t>1.3.2</t>
  </si>
  <si>
    <t>1.3.3.</t>
  </si>
  <si>
    <t>1.4.</t>
  </si>
  <si>
    <t>FECHA DE PRESENTACIÓN</t>
  </si>
  <si>
    <t>INFORMACIÓN PRESUPUESTAL</t>
  </si>
  <si>
    <t>N° DE DISPONIBILIDAD PRESUP.</t>
  </si>
  <si>
    <t>VALOR DISPONIBILIDAD PRESUP.</t>
  </si>
  <si>
    <t>TIPO DE CONTRATACIÓN</t>
  </si>
  <si>
    <t>Suministros - Papelería</t>
  </si>
  <si>
    <t>Suministros - Aseo</t>
  </si>
  <si>
    <t>Mantenimiento de Planta Física</t>
  </si>
  <si>
    <t>RESUMEN CONTRACTUAL</t>
  </si>
  <si>
    <t>Mantenimiento de Equipos</t>
  </si>
  <si>
    <t>Tintas y Suministros de Impresoras</t>
  </si>
  <si>
    <t>Impresos Litográficos</t>
  </si>
  <si>
    <t>Compra de Equipos (tecnología)</t>
  </si>
  <si>
    <t>descripción de la necesidad</t>
  </si>
  <si>
    <t>Fumigación</t>
  </si>
  <si>
    <t>Suministros - Papelería.                                                                                                                                                         La Institución Educativa, en cumplimiento de su función misional, requiere contratar el suministro materiales de papelería y útiles de oficina, para las diferentes actividades administrativas y educativas programadas en distintas dependencias que conforman la estructura de la entidad, los cuales se encuentran relacionados dentro de la programación anual de compras.</t>
  </si>
  <si>
    <t>Suministros - Aseo.                                                                                                                                                              La Institución Educativa, en cumplimiento de su función misional, requiere contratar el suministro materiales de aseo y limpieza, con el fin de brindar a los estudiantes, docentes, personal administrativo y a la comunidad educativa en general, condiciones adecuadas en los diferentes espacios de las instalaciones de la Institución Educativa. Los cuales se encuentran relacionados dentro de la programación anual de compras.</t>
  </si>
  <si>
    <t>Mantenimiento de la Planta Física.                                                                                                                                       La Institución Educativa, en cumplimiento de su función misional, requiere contratar Servicios de Mantenimiento y Conservación de la Planta Física con el fin de contrarestar los efectos del deterioro de las Instalaciones, prestar en forma segura los servicios de la Institución y mejorando las condiciones de salubridad de los diferentes espacios.</t>
  </si>
  <si>
    <t>Mantenimiento de Equipos.                                                                                                                                                      La Institución Educativa, en cumplimiento de su función misional, requiere contratar Servicios de Mantenimiento preventivo y correctivo de equipos, con el fin de prestar servicios educativos óptimos y oportunos, evitar el deterioro en cada uno de ellos por el frecuente uso.</t>
  </si>
  <si>
    <t xml:space="preserve">Compra de Equipos.                                                                                                                                                                       La Institución Educativa, en cumplimiento a sus fines, normal funcionamiento y cumpliendo con sus objetivos de ofrecer un excelente servicio, requiere llevar a cabo un proceso de contratación de diferentes equipos para los procesos de formación que adelanta. Se requiere entonces para poder cumplir con los procesos de aprendizaje cubrir la necesidad que le permitan al estudiante contar con el material para el desarrollo práctico de su conocimiento y así garantizar, la prestación de un servicio Integral de Aprendizaje. </t>
  </si>
  <si>
    <t>Fumigación.                                                                                                                                                                                   Dentro de la Planeación de Compras, se hace necesario contratar los servicios de fumigación contra diferentes insectos y otros organismos nocivos que pueden afectar la salud de los estudiantes y comunidad educativa en general y brindar óptimas condiciones ambientales.</t>
  </si>
  <si>
    <t>3. DESCRIPCIÓN TÉCNICA</t>
  </si>
  <si>
    <t>ITEM</t>
  </si>
  <si>
    <t>DETALLE</t>
  </si>
  <si>
    <t>Propuesta económica, relacionando valores, cantidad y IVA</t>
  </si>
  <si>
    <t>Certificado de Cámara de Comercio (Si es Comerciante Inscrito)</t>
  </si>
  <si>
    <t>Registro Unico Tributario (RUT)</t>
  </si>
  <si>
    <t>Certificado de antecedentes disciplinarios de la Procuraduría General</t>
  </si>
  <si>
    <t>Copia de la Cédula del Representante legal</t>
  </si>
  <si>
    <t>Certificado de antecedentes Fiscales de la Contraloría General</t>
  </si>
  <si>
    <t>Copia de la Planilla de Pago de la Seguridad Social vigente</t>
  </si>
  <si>
    <t>Hoja de Vida y Certificado de Experiencia</t>
  </si>
  <si>
    <t>N°</t>
  </si>
  <si>
    <t>PROCESO DE SELECCIÓN DE MÍNIMA CUANTÍA - INFERIOR A 20 SMMLV</t>
  </si>
  <si>
    <t>PRESUPUESTO OFICIAL</t>
  </si>
  <si>
    <t>FORMA DE PAGO</t>
  </si>
  <si>
    <t>Una vez sean recibidos los bienes y servicios a entera satisfacción</t>
  </si>
  <si>
    <t>NECESIDAD</t>
  </si>
  <si>
    <t>1. CRONOGRAMA</t>
  </si>
  <si>
    <t>FECHA</t>
  </si>
  <si>
    <t>Apertura del Proceso</t>
  </si>
  <si>
    <t>Cartelera Rectoría</t>
  </si>
  <si>
    <t>Rectoría</t>
  </si>
  <si>
    <t>Plazo para entrega de Propuestas (sobre cerrado)</t>
  </si>
  <si>
    <t>Cierre del Proceso</t>
  </si>
  <si>
    <t>Evaluación de Propuestas</t>
  </si>
  <si>
    <t>2.  FORMA DE PRESENTACIÓN DE LAS PROPUESTAS</t>
  </si>
  <si>
    <t>3. CRITERIOS DE SELECCIÓN</t>
  </si>
  <si>
    <t>ACTA DE CIERRE E INFORME DE EVALUACIÓN</t>
  </si>
  <si>
    <t>NOMBRE PROPONENTE</t>
  </si>
  <si>
    <t>CEDULA</t>
  </si>
  <si>
    <t>VALOR PROPUESTA</t>
  </si>
  <si>
    <t>OFERTA 4</t>
  </si>
  <si>
    <t>REQUISITO HABILITANTE</t>
  </si>
  <si>
    <t>se procede a verificar el cumplimiento de los requisitos habilitantes previstos en la misma.</t>
  </si>
  <si>
    <t>NO CUMPLE</t>
  </si>
  <si>
    <t>Observaciones: Teniendo en cuenta que el proponente con menor precio, cumple con los requisitos habilitantes descritos en la invitación Pública, se HABILITA la propuesta presentada.</t>
  </si>
  <si>
    <t>Tomando en cuenta que el menor precio ofertado es de:</t>
  </si>
  <si>
    <t>x</t>
  </si>
  <si>
    <t xml:space="preserve">NIT o Cédula: </t>
  </si>
  <si>
    <r>
      <t>ARTÍCULO SEGUNDO</t>
    </r>
    <r>
      <rPr>
        <sz val="11"/>
        <color rgb="FF000000"/>
        <rFont val="Cambria"/>
        <family val="1"/>
      </rPr>
      <t xml:space="preserve">: Las obligaciones derivadas del presente </t>
    </r>
    <r>
      <rPr>
        <sz val="11"/>
        <color theme="1"/>
        <rFont val="Cambria"/>
        <family val="1"/>
      </rPr>
      <t>contrato</t>
    </r>
    <r>
      <rPr>
        <sz val="11"/>
        <color rgb="FF000000"/>
        <rFont val="Cambria"/>
        <family val="1"/>
      </rPr>
      <t>, se cancelarán con cargo a los recursos de los Fondos de Servicios Educativos.</t>
    </r>
  </si>
  <si>
    <t>Por medio de la presente, nos permitimos informarle que su oferta para el proceso de contratación para la</t>
  </si>
  <si>
    <t>adquisición de:</t>
  </si>
  <si>
    <t>VALOR CONTRATO</t>
  </si>
  <si>
    <t>CONTRATISTA</t>
  </si>
  <si>
    <t>PLAZO</t>
  </si>
  <si>
    <t>CERTIFICADO DE RECIBIDO A SATISFACCIÓN</t>
  </si>
  <si>
    <t>Fecha:</t>
  </si>
  <si>
    <t>Los proponentes deben presentar en sobre cerrado, los siguientes documentos en este Orden:</t>
  </si>
  <si>
    <t>La oferta más favorable teniendo en cuenta las normas aplicables a cada modalidad de selección del contratista, de acuerdo con los criterios establecidos en el Artículo 5° de la Ley 1150 de 2007, el cual fue modificado por el Artículo 88 de la Ley 1474 de 2011.</t>
  </si>
  <si>
    <t>Sin embargo de acuerdo al decreto 1082 de 2015, en la Modalidad de Mínima Cuantía el único factor de escogencia del contratista nos determina que será el menor precio favorable a la entidad, una vez se verifiquen los requisitos habilitantes del Proponente.</t>
  </si>
  <si>
    <r>
      <t xml:space="preserve">Declaratoria de Desierta. </t>
    </r>
    <r>
      <rPr>
        <sz val="10"/>
        <color theme="1"/>
        <rFont val="Cambria"/>
        <family val="1"/>
        <scheme val="major"/>
      </rPr>
      <t xml:space="preserve">En caso de no presentarse propuestas, o que ninguna de las propuestas presentadas resulte habilitada durante el proceso, el mismo se declarará desierto mediante resolución rectoral. La resolución que declara desierto el proceso deberá ser publicada en la misma manera que se publicó la invitación. En caso de declararse desierto el proceso, se procederá a la publicación de una nueva invitación pública. </t>
    </r>
  </si>
  <si>
    <t>1.5.</t>
  </si>
  <si>
    <t>Servicios Profesionales.                                                                                                                                                        La administración de la INSTITUCION EDUCATIVA ve necesario contratar los servicios profesionales de un contador(a) idóneo (a), que lo acompañe en el proceso financiero , en donde se desarrollan diferentes procesos contables que se llevan dentro y fuera de la Institución Educativa y de los temas generales que requieren de la asesoría del contador. Tomando en cuenta la Importancia de tener las cuentas claras y estar al dia con laPreparación y presentación de Estados Financieros para los diferentes entes de control.</t>
  </si>
  <si>
    <t>5. REQUISITOS HABILITANTES</t>
  </si>
  <si>
    <t xml:space="preserve">Actividades Lúdicas.                                                                                                                                                                           En cumplimiento de los programas establecidos dentro del Proyecto Educativo Institucional, se encuentran las actividades para mantener y mejorar proyectos que favorezcan el desarrollo integral de los estudiantes, incrementar los niveles de satisfacción, eficiencia e identificación con sus actividades, por lo tanto la Institución Educativa requiere realizar la presente contratación, enmarcada dentro de la planeación anual de compras de la Institución Educativa. </t>
  </si>
  <si>
    <t>4. MODALIDAD DE CONTRATACIÓN Y CRITERIOS DE SELECCIÓN</t>
  </si>
  <si>
    <t>CRITERIOS DE DESEMPATE. En caso de empate, se seleccionará la primera oferta recibida, entre las que presenten el mismo precio.</t>
  </si>
  <si>
    <t>RESUELVE:</t>
  </si>
  <si>
    <r>
      <t>ARTÍCULO PRIMERO</t>
    </r>
    <r>
      <rPr>
        <sz val="11"/>
        <color rgb="FF000000"/>
        <rFont val="Cambria"/>
        <family val="1"/>
      </rPr>
      <t>: Adjudicar la Presente Contratación al proveedor:</t>
    </r>
  </si>
  <si>
    <t>Según factura Y/O documento equivalente #</t>
  </si>
  <si>
    <t>EL RECTOR, EN CALIDAD DE ORDENADOR DEL GASTO</t>
  </si>
  <si>
    <t>CERTIFICA QUE EL PROVEEDOR:</t>
  </si>
  <si>
    <t>ACTA DE LIQUIDACIÓN Y FINALIZACIÓN DE CONTRATO</t>
  </si>
  <si>
    <t>CONTRATACIÓN  NÚMERO</t>
  </si>
  <si>
    <t>En el Municipio de Medellín, siendo el dia</t>
  </si>
  <si>
    <t>se reunieron en las</t>
  </si>
  <si>
    <t xml:space="preserve">Instalaciones de la Institución Educativa, </t>
  </si>
  <si>
    <t>VALOR POR PAGAR</t>
  </si>
  <si>
    <t>FECHA DE INICIO</t>
  </si>
  <si>
    <t>FECHA FINAL</t>
  </si>
  <si>
    <t>Constancia de fijación en carteleras</t>
  </si>
  <si>
    <t>fecha inicial</t>
  </si>
  <si>
    <t>fecha final</t>
  </si>
  <si>
    <t>firma</t>
  </si>
  <si>
    <t>VALOR PAGADO</t>
  </si>
  <si>
    <t>En este estado las partes firmantes manifestamos estar de acuerdo con la presente acta de recibo y liquidación y dejamos constancia que:</t>
  </si>
  <si>
    <t>• El servicio fue prestado por el Contratista y recibido por el Contratante a satisfacción</t>
  </si>
  <si>
    <t>• El contratista manifiesta que la Institución se encuentra a paz y salvo por todo concepto y que los valores relacionados en la presente acta, incluyen todos los servicios/venta prestados.</t>
  </si>
  <si>
    <t>En consecuencia dan por liquidado definitivamente el presente Contrato</t>
  </si>
  <si>
    <t>FIRMA ORDENADOR DEL GASTO</t>
  </si>
  <si>
    <t>FIRMA CONTRATISTA</t>
  </si>
  <si>
    <t>X</t>
  </si>
  <si>
    <t>DIA DEL IDIOMA</t>
  </si>
  <si>
    <t>SOFTWARE</t>
  </si>
  <si>
    <t>811027516-8</t>
  </si>
  <si>
    <t>EXTINTORES</t>
  </si>
  <si>
    <t>Extintores.                                                                                                                                    El mantenimiento es una verificación completa del extinguidor. Tiene el fin de dar la máxima seguridad de que el extinguidor funcionara efectiva y seguramente. Cada extinguidor debe tener una etiqueta o rotulo seguramente adherida y que indique el mes y año en que se ejecuto el mantenimiento y debe indicar la persona o empresa que realizo el servicio. Todos los extinguidores de tipo recargable deben ser recargados después de ser utilizados o cuando lo indique una inspección. Cuando se lleva a cabo la recarga, se deben seguir las recomendaciones de los fabricantes.</t>
  </si>
  <si>
    <t>Software y/o Plataforma.                                                                                                                              Gestionar un adecuado procesamiento de la información referente a la situación en que actualmente se encuentra la institución, brindando así a los funcionarios, alumnos y directivos informaciones oportunas, precisas y actualizadas liberándolos de una gran carga de trabajo manual, los cuales son monótonos, repetitivos y con una gran riesgo de errores, obteniendo de esta forma mayor seguridad, mejor control de la información y un mínimo de errores, y a la vez adquiriendo mayor agilidad en el manejo de documentos, mejores resultados en las funciones administrativas y académicas, y un mayor tiempo de atención a otras tareas derivadas de los movimientos diarios existentes dentro de la institución.</t>
  </si>
  <si>
    <t>Dia del Idioma.                                                                                  El presente proyecto se elabora con el fin de conmemorar de una manera lúdica-pedagógica  el día designado para el invento más antiguo de la humanidad: el lenguaje.El presente proyecto se elabora con el fin de conmemorar de una manera lúdica-pedagógica  el día designado para el invento más antiguo de la humanidad: el lenguaje.
Se ha observado como un día tan importante pasa sin dejar huella en nuestra comunidad educativa. Es por ello que nos hemos dado a la tarea de proponer actividades innovadoras que dejen una experiencia enriquecedora en ellos y se siente realmente que valoraremos nuestra lengua española.</t>
  </si>
  <si>
    <t>2. JUSTIFICACIÓN DE LA NECESIDAD, CONVENIENCIA Y OPORTUNIDAD</t>
  </si>
  <si>
    <t>PACSIS LTDA</t>
  </si>
  <si>
    <t>Certificado de Cámara de Comercio (Si es Comerciante)</t>
  </si>
  <si>
    <t xml:space="preserve">Paz y Salvo para Seguridad Social firmado por Rep. o Revisor Fiscal </t>
  </si>
  <si>
    <t>Beneficiando con la presente contratación a 68 estudiantes de transición, 799 estudiantes de básica primaria y básica secundaria, 98 estudiantes de Media Académica.</t>
  </si>
  <si>
    <t>TRANSPORTE</t>
  </si>
  <si>
    <t>DIA DEL NIÑO</t>
  </si>
  <si>
    <t>DIA DEL NIÑO.                                                                                                                           Para el 2001, por medio de la Ley 724 del 27 de diciembre, el Congreso de la República de Colombia institucionalizó la Celebración del Día de la Niñez y la Recreación en Colombia, para el último sábado del mes de abril de cada año. De esta forma, se reconoce la importancia de realizar un homenaje a la niñez colombiana con el propósito de avanzar en la sensibilización de la familia, la sociedad civil y el Estado.Con el objeto de realizar un homenaje a la niñez colombiana y con el propósito de avanzar en la sensibilización de la familia, la sociedad y el Estado sobre su obligación de asistir y proteger a los niños y niñas para garantizarles su desarrollo armónico e integral, durante el mes de abril de cada año las organizaciones e instituciones del orden nacional, departamental y municipal, sector central y descentralizado, diseñarán y desarrollarán programas, actividades y eventos que fundamentados en una metodología lúdica, procurarán el acceso de los niños y niñas a opciones de salud, educación extraescolar, recreación, bienestar y participación además de la generación de espacios de reflexión sobre la niñez entre los adultos.</t>
  </si>
  <si>
    <t>TRANSPORTE.                      El programa consiste en brindar el servicio de transporte de manera gratuita a los estudiantes que participan en los diferentes programas educativos y que requieren el desplazamiento fuera de las instalaciones de la Institución Educativa, garantizando el correcto funcionamiento de los proyectos incluidos en el PEI, igualmente garantizando la seguridad de las personas a quienes se les presta el servicio.</t>
  </si>
  <si>
    <t>RENOVACION ANUAL DEL SOFTWARE MASTER 2000.</t>
  </si>
  <si>
    <t>1 AÑO</t>
  </si>
  <si>
    <t>EMPASTADA DE LIBROS</t>
  </si>
  <si>
    <t>2887</t>
  </si>
  <si>
    <t>IMPRESIÓN DE CARNÉ</t>
  </si>
  <si>
    <r>
      <t xml:space="preserve">CARNÉ ESTUDIANTIL. Es necesario elaborar el Carné Estudiantil en cumplimiento con el decreto 1860 de 1994, </t>
    </r>
    <r>
      <rPr>
        <i/>
        <sz val="11"/>
        <color rgb="FF333333"/>
        <rFont val="Arial"/>
        <family val="2"/>
      </rPr>
      <t>"El carné estudiantil expedido a nombre del menor, será el medio para acreditar la condición de estudiante. Las autoridades podrán exigir su presentación cuando lo consideren pertinente para verificar el cumplimiento de la obligatoriedad constitucional y legal"</t>
    </r>
    <r>
      <rPr>
        <sz val="11"/>
        <color rgb="FF333333"/>
        <rFont val="Arial"/>
        <family val="2"/>
      </rPr>
      <t>. Es necesario para la identificación de los estudiantes dentro y fuera de las Instalaciones de la Institución.</t>
    </r>
  </si>
  <si>
    <t>RESTAURANTE ESCOLAR</t>
  </si>
  <si>
    <t>Actividades de Recreación</t>
  </si>
  <si>
    <t>Impresos Litográficos.                                                                                                                                                                 La Institución Educativa con el fin de prestar de forma eficiente el servicio educativo debe suministrar los elementos requeridos para el normal desarrollo de la actividad pedagógica, directiva y administrativa; Por lo tanto se justifica realizar la contratación en forma ágil y oportuna del material litográfico, así como cumplirlos requerimientos de las demás Entidades, Organismos Públicos del orden Nacional, y Municipal, e internamente entre las diferentes dependencia, para satisfacer dicha necesidad cuenta con recursos suficientes para contratar el suministro de estos elementos. Consecuente con esta necesidad se incluyó la contratación de esta actividad en el Plan Anual de Adquisiciones .</t>
  </si>
  <si>
    <t>Tintas y Suministros de Impresora.                                                                                                                                     La Institución Educativa, en cumplimiento de su función misional, requiere contratar el suministro de toner y tintas para impresoras y demás máquinas, de forma oportuna para las diferentes actividades administrativas y educativas programadas en distintas dependencias que conforman la estructura de la entidad, los cuales se encuentran relacionados dentro de la programación anual de compras.</t>
  </si>
  <si>
    <t>Servicios de Contabilidad</t>
  </si>
  <si>
    <t>SOFTWARE ACADÉMICO</t>
  </si>
  <si>
    <t>CÁMARAS DE SEGURIDAD</t>
  </si>
  <si>
    <t>RESTAURANTE ESCOLAR.       El objetivo principal del comedor escolar es el fomento del consumo de una dieta equilibrada, asequible y placentera para todos los niños y niñas. Por tanto, el comedor escolar presta un servicio complementario a la enseñanza. El Programa de Alimentación tiene como finalidad entregar diariamente servicios de alimentación (desayunos, almuerzos, o complementos) a los alumnos y alumnas en condición de vulnerabilidad de Establecimientos Educacionales del país. Para prestar el servicio es necesario conta con implementos que cumplan con toda la normatividad y salubridad correspondiente, las cuales se deben cambiar periodicamente por el desgaste ocasionado por el uso.</t>
  </si>
  <si>
    <t>Propuesta económica</t>
  </si>
  <si>
    <t>Copia de la Cédula</t>
  </si>
  <si>
    <t>Copia de la Tarjeta Profesional</t>
  </si>
  <si>
    <t>Hoja de Vida Función Pública</t>
  </si>
  <si>
    <t>Que la presente contratación fue autorizada por el Consejo Directivo de la Institución en la Planeación del Plan de Compras mediante acuerdo.</t>
  </si>
  <si>
    <t>Dado en Medellín, el día</t>
  </si>
  <si>
    <t>Fue aceptada de manera expresa e incondicional por la Institución Educativa, de acuerdo con lo establecido en el decreto unificado 1082 de 2015, Artículo 2.2.1.2.1.5.2. Numeral 8. La presente aceptación y la oferta presentada por el contratista, constituyen el contrato.</t>
  </si>
  <si>
    <t>02-2018</t>
  </si>
  <si>
    <t>Artículo 2.2.1.2.1.4.8, que hace referencia a la contratación directa cuando no exista pluralidad de
oferentes, que es cuando existe solamente una persona que puede proveer el bien o el servicio, por
ser titular de los derechos de propiedad industrial o de los derechos de autor, o por ser proveedor
exclusivo en el territorio nacional</t>
  </si>
  <si>
    <t>El Software Master 2000, debe proveer a la Institución: 1. Sitio web personalizado, con posibilidad de administración desde la institución. 2. El sistema académico web  para notas y todo lo relacionado con la administración de estudiantes 3.  Sistema de mensajería para mantener en contacto permanente a toda la comunidad educativa. 4. Manejo de Costos Educativos  5. Servidores web que garanticen la seguridad de la información y que la base de datos sea de propiedad de la institución.</t>
  </si>
  <si>
    <t xml:space="preserve">El rector, en calidad de ordenador del gasto, en uso de sus facultades legales, en especial las conferidas en la Ley 80 de 1993, la Ley 1150 de 2007, ley 1474 de 2011, el Decreto 1082 de 2015, y </t>
  </si>
  <si>
    <t>Que el Artículo 2.2.1.2.1.4.8, que hace referencia a la contratación directa cuando no exista pluralidad de oferentes, que es cuando existe solamente una persona que puede proveer el bien o el
servicio, por ser titular de los derechos de propiedad industrial o de los derechos de autor, o por ser proveedor exclusivo en el territorio nacional.</t>
  </si>
  <si>
    <t>Que una vez revisada la documentación presentada por la empresa, se pudo establecer que es titular del derecho patrimonial del software. .</t>
  </si>
  <si>
    <t>MASTER 2000  SAS</t>
  </si>
  <si>
    <t>Dado en Medellín, el día:</t>
  </si>
  <si>
    <t>CONSIDERACIONES: PRIMERA. OBJETO: EL CONTRATISTA se obliga con  el ESTABLECIMIENTO a realizar la siguiente labor o servicio: Servicio en la Nube para el Software Académico, de acuerdo a las especificaciones técnicas detalladas en el Estudio Previo y a la Propuesta Económica presentada. SEGUNDA. PLAZO: El plazo de la ejecución de este contrato  se estipula  en 12 meses empezando con su suscripción..</t>
  </si>
  <si>
    <t xml:space="preserve">CUARTA. OBLIGACIONES DEL CONTRATISTA: El contratista se obliga para con el ESTABLECIMIENTO a desarrollar las siguientes actividades: posibilidad de que la institución pueda: a. Establecer vínculos con otras páginas. b. Vincular a ella los blogs que los profesores tengan en la red. c. Publicar galerías de fotos. d. Subir archivos descargables. 2. Master2000 sin costo adicional gestiona la consecución del dominio .edu.co, cuando sea necesario, ante la empresa .Co Internet S.A.S. La disponibilidad de
nombres está sujeta a verificación previa. 3. La reforma estructural de las páginas sólo se hace una vez al año, al igual que el cambio del estilo o diseño de la web. 4. Los sitios web son hechos con código HTML, PHP y JavaScript. Se alojan en servidores Linux y tienen, una capacidad de 10GB de almacenamiento. La plataforma en que se hacen estos sitios es propia de la empresa Master2000 S.A.S. 5. La institución puede solicitar un cambio de estructura, diseño o estilo, sin haber transcurrido un año desde que se hizo la última modificación, pero en este caso tendrá costo y también lo tendrá en caso de solicitar un sitio hecho en una plataforma diferente a la que por defecto ofrece Master2000 S.A.S. 6. Para que puedan conservar su autonomía y agilizar sus procesos sin depender de terceros, se le da a la institución la administración de algunos ítems y plataformas, como: a. Votaciones (personero, contralor, etc.). b. Noticias (del noticiero estándar) c. Galerías d. Menú, exceptuando ítems o botones en particular no administrables. e. Contenidos de los sitios creados en el módulo de administración. 7. La institución deberá designar un encargado para la página web, quien será responsable del envío de la información necesaria para la construcción de ésta. Una vez la página sea subida a la web, y entregada a la institución, el encargado recibirá la capacitación o instructivo pertinente por parte de Master2000 S.A.S. para dministrar su contenido. 8. Un criterio importante para elegir al administrador, es que sea una persona responsable, con un conocimiento básico de sitemas y con  isponibilidad de tiempo para agilizar los procesos correspondientes. 9. Si la institución no cuenta entre su personal con alguien apto para administrar la página web, Master2000 S.A.S. puede hacerlo, siempre y cuando cuente con un contacto dentro de la institución que pueda proporcionar oportunamente la información requerida para actualizarla. Este servicio tiene un costo anual de $500.000 + IVA (moneda del 2018). 10. ENTREGA DE LA PÁGINA AL ADMINISTRADOR: 15 días hábiles a partir del momento en que se haya logrado un acuerdo en cuanto al diseño gráfico y el administrador haya entregado el mapa de navegación completo, las fotos, la documentación legal y demás elementos indispensables para el diseño inicial y presentación de la página en la web. 11. Posterior a la entrega de la página, tanto el rector como el administrador encargado de la misma, deberán firmar un acta donde se haga constar que dicha entrega se realizó. 12. La página se entrega con su diseño gráfico y su mapa de navegación, pero los contenidos corren por cuenta del administrador. Será éste quien alimente el sitio. 13. Los archivos descargables de tipo multimedia (video y sonido) no están permitidos; para ello se recomienda el uso de sitios reconocidos en la web (Youtube, Soundcloud, Vimeo, etc.) para alojar este contenido. </t>
  </si>
  <si>
    <t xml:space="preserve">14. Los videos presentados en la página deben ser insertados a través de un código generado ya sea por YouTube o Vimeo. 15. La toma o edición de fotos, la grabación o edición de videos y las imágenes que quieran subir a la página, están a cargo de la institución. 16. Los archivos descargables de tipo texto (Word y Excel), deben estar a partir de la versión de Office 2007 para asegurar su compatibilidad con todas las versiones; para este tipo de archivos se recomienda el formato PDF (por velocidad, peso, compatibilidad y presentación). 17. La inserción de vínculos de terceros (sitios web externos) se hace bajo la responsabilidad de la institución, asumiendo que el control y sostenimiento de esta información no es responsabilidad de Master2000 S.A.S. El funcionamiento de determinados vínculos no depende de Master2000, depende de si el sitio web al cual le pertenece el vínculo se encuentra actualmente en funcionamiento. 18. Master2000 S.A.S. no ofrece la creación ni administración de blogs, pero sí la vinculación de éstos a sus páginas web a través de links (enlaces a éstos). De ese modo, funcionarios y profesores de la institución que tengan blogs podrán darlos a conocer a través de la página institucional y seguirán siendo autónomos en su administración. El contenido de los blogs es responsabilidad única y exclusiva de sus propietarios y su publicación en la web será autorizada por la institución. 19. Las fotos que la institución quiera poner a disposición del público, deben ser en formato JPG, PNG o GIF y tener un peso no superior a 2 MB. 20. Master2000 edita contenido única y exclusivamente para fines gráficos y estéticos concernientes al diseño y la maquetación del sitio web, siendo responsabilidad de la institución el envío pertinente de información para tal fin. </t>
  </si>
  <si>
    <t>QUINTA. OBLIGACION LABORAL: EL ESTABLECIMIENTO  no contraerá ninguna obligación laboral con el CONTRATISTA, en desarrollo del objeto del contrato. SEXTA. SUSPENSION Y PRORROGA: El plazo del presente contrato podrá suspenderse o prorrogarse  en ambos casos de común acuerdo entre las partes. SEPTIMA. FONDOS Y APROPIACIONES PRESUPUESTALES: EL ESTABLECIMIENTO atenderá el pago de este contrato con cargo al rubro “Renuneracion de Servicios Técnicos” en el cual hay disponibilidad presupuestal. En todo caso, los pagos se sujetarán a las apropiaciones que se hagan en los respectivos presupuestos y plan anualizado de caja. OCTAVO. FORMA DE PAGO: Las obligaciones surgidas de este contrato  se reconocerán  previa presentación de la factura con los requisitos legales  y fiscales por parte del CONTRATISTA ante La Tesorería de la Entidad, se realizará en forma mensual, los diez primeros días del mes una vez recibido a satisfacción NOVENA. PERFECCIONAMIENTO: El presente contrato, requiere para su perfeccionamiento las firmas de las partes y para su ejecución, el registro presupuestal. DECIMA.  EL CONTRATISTA: Deberá acreditar su afiliación a un fondo de pensiones y salud, para obrar de acuerdo con el artículo 282 de la Ley 100 de 1993, salvo lo dispuesto en el Decreto 2150 de 1995. DECIMA PRIMERA. DOMICILIO: Para todos los efectos pertinentes en el desarrollo del presente contrato, se fija como domicilio la ciudad de  Medellín.</t>
  </si>
  <si>
    <t>RESOLUCIÓN DE ADJUDICACIÓN      N°</t>
  </si>
  <si>
    <t>COMUNICACIÓN DE ACEPTACIÓN DE OFERTA  - ACTA DE INICIO</t>
  </si>
  <si>
    <t>AVARO CUERVO MONTOYA</t>
  </si>
  <si>
    <t>y el Rector ALVARO CUERVO MONTOYA  como Contratante, con el fin de liquidar el contrato #</t>
  </si>
  <si>
    <t>RECTOR(A)</t>
  </si>
  <si>
    <t>SILLAS</t>
  </si>
  <si>
    <t>PROYECTO SEGURIDAD Y PRIMEROS AUXILIOS</t>
  </si>
  <si>
    <t>PRIMEROS AUXILIOS</t>
  </si>
  <si>
    <t>MANTENIMIENTO DE JARDINES</t>
  </si>
  <si>
    <t>CASILLEROS</t>
  </si>
  <si>
    <t>EMPASTADA DE LIBROS. El empastado o encuadernado de libros oficiales en las áreas administrativas se requieren para proteger la información contra diferentes agentes como humedad, suciedad, entre otros. Las tapas duras para el encuadernado permiten conservar los libros por mas tiempo, igualmente conservar los documentos ordenados, sin que exista pérdida de la información y mejorar la ubicación de los archivos que se encuentran inactivos.</t>
  </si>
  <si>
    <t>CÀMARAS DE SEGURIDAD.          El objetivo principal de la Institución Educativa es prestar un adecuado servicio de educación, brindando a los estudiantes todas las condiciones necesarias que permitan el aprovechamiento de cada espacio. Igualmente por la Infraestructura y la ubicación de la Institución, se hace necesario mejorar las condiciones de seguridad, brindar protección de  todos  los  puntos  de  importancia  y así  mejorar  la  seguridad,  el  control  y  prevención  de   riesgos, no solo de los estudiantes, sino también  sus  bienes  muebles. Con esta contratación se puede aumentar los niveles de satisfacción, confianza y seguridad por parte de los padres de familia, alumnos y demás personas que puedan ingresar a la Institución.</t>
  </si>
  <si>
    <t>COMPRA DE SILLAS.                       La institución requiere la compra de sillas, continuando con la correcta prestación del servicio educativo, tomando en cuenta que en la Institución hay sillas deterioradas o en mal estado, ocasionadas por el desgaste normal por su uso frecuente, que no cumplen con las especificaciones de calidad y ergonomía adecuados, mejorando las condiciones de salud y seguridad, evitando lesiones o traumas en los servidores y en los alumnos de la Institución.</t>
  </si>
  <si>
    <t>PRIMEROS AUXILIOS. La presente contratación se sustenta en el proyecto de un plan de Educación para la salud en la institución que tiene una comunidad infantil vulnerable a ciertos accidentes (raspones, cortadas, desmayos) por sus condiciones de niños, sus actividades se manifiestan por medio de juegos, saltos, competencias, travesuras, entre otras, dentro del aula, en el recreo, en horas de Educación Física, salidas de campo, laboratorios, etc. Por ello, implementamos el botiquín, la sala de primeros auxilios, como único recurso práctico e inmediato para atender estas necesidades de salud. El primer auxilio es el tratamiento inmediato y provisorio dado el caso de accidente.</t>
  </si>
  <si>
    <t>MANTENIMIENTO DE ZONAS VERDES.         La Institución cuenta con zonas verdes que requieren de cuidado y atención, en interiores y exteriores, estos espacios son delicados y su correcto mantenimiento, protección y conservación contribuyen a ofrecer una mejor imagen de la Institución, para esto, se requiere hacer trabajos y adquirir elementos que ayuden a conservarlos y mantenerlos en condiciones óptimas, lo que ayuda también a prevenir enfermedades y/o plagas. En estos trabajos se hace necesario contar con actividades como poda de césped, setos, plantas y árboles, Riego, fertilización y abono, Limpieza: Recolección de hojas secas, ramas, hierbas, etc.</t>
  </si>
  <si>
    <t xml:space="preserve">CASILLEROS O LOCKERS.           La adquisición de los casilleros, son necesarias para proteger información personal  de profesores, empleados de la Institución, tomando en cuenta que en algunas ocasiones se pueden presentar situaciones de hurto o pérdida de elementos de carácter personal e institucional. Igualmente son necesarios para brindar a nuestros docentes condiciones de comodidad, y bienestar, fortaleciendo las labores operativas. </t>
  </si>
  <si>
    <t xml:space="preserve">El Consejo Directivo de la </t>
  </si>
  <si>
    <t>Por el que se reglamenta la contratación por Concesión del servicio de Tiendas Escolares, Papelería y demás servicios que involucren el uso de la planta física de la Institución.</t>
  </si>
  <si>
    <t>CONSIDERANDO:</t>
  </si>
  <si>
    <t>1.</t>
  </si>
  <si>
    <t xml:space="preserve">El Decreto 1860 de 1994 estipula en su artículo 23 que “Las funciones del Consejo Directivo de los establecimientos educativos serán las siguientes: a. Tomar las decisiones que afecten el funcionamiento de la institución, excepto las que sean competencia de otra autoridad (…) l. Establecer el procedimiento para permitir el uso de las instalaciones en la realización de actividades educativas, culturales, recreativas, deportivas y sociales de la respectiva comunidad educativa (…)” </t>
  </si>
  <si>
    <t>2.</t>
  </si>
  <si>
    <t xml:space="preserve">El decreto reglamentario de Educación Decreto No. 1075 del 26 de mayo de 2015, consagra en el artículo 2.3.1.6.3.5. Funciones del Consejo Directivo. En relación con el Fondo de Servicios Educativos, el consejo directivo cumple las siguientes funciones: (…) 8. Autorizar al rector o director rural para la utilización por parte de terceros de los bienes muebles o inmuebles dispuestos para el uso del establecimiento educativo, bien sea gratuita u onerosamente, previa verificación del procedimiento establecido por dicho órgano escolar de conformidad con lo dispuesto en el Decreto 1860 de 1994 (…).” </t>
  </si>
  <si>
    <t>3.</t>
  </si>
  <si>
    <t>Es necesario que este Órgano reglamente lo enunciado</t>
  </si>
  <si>
    <r>
      <t xml:space="preserve">El rector de La institucion educativa, </t>
    </r>
    <r>
      <rPr>
        <sz val="11"/>
        <color rgb="FF000000"/>
        <rFont val="Arial"/>
        <family val="2"/>
      </rPr>
      <t>como orientador en la ejecución del proyecto educativo institucional y en uso de sus atribuciones y en especial las conferidas por la ley 715 de 2001, decreto reglamentario de educacion Decreto No. 1075 del 26 de mayo de 2015 y las conferidas en el Reglamento de contratación aprobadas por el Consejo Directivo Institucional mediante acuerdo:</t>
    </r>
  </si>
  <si>
    <r>
      <t>ARTÍCULO PRIMERO</t>
    </r>
    <r>
      <rPr>
        <sz val="11"/>
        <color rgb="FF000000"/>
        <rFont val="Arial"/>
        <family val="2"/>
      </rPr>
      <t>: Adjudicar la Presente Contratación a:</t>
    </r>
  </si>
  <si>
    <t>Por lo Anterior,</t>
  </si>
  <si>
    <t>ACUERDA:</t>
  </si>
  <si>
    <t xml:space="preserve">                a. Objeto del contrato a celebrar </t>
  </si>
  <si>
    <t xml:space="preserve">                b. Duración del contrato, que en ningún momento puede superar la fecha de terminación del calendario escolar. </t>
  </si>
  <si>
    <t>                d. Valor mínimo mensual del contrato a celebrar</t>
  </si>
  <si>
    <t xml:space="preserve">                f. Obligaciones de las partes. </t>
  </si>
  <si>
    <t xml:space="preserve">                c. Ubicación Física, completamente delimitada en que se prestará el servicio a contratar. </t>
  </si>
  <si>
    <t xml:space="preserve">                g. Requisitos habilitantes: Son los requisitos mínimos que debe cumplir el eventual contratista para poder participar del proceso. </t>
  </si>
  <si>
    <t xml:space="preserve">                h. Requisitos de evaluación: Son aquellos elementos a los que se les adjudicará puntaje, dejando constancia de la forma en que será asignado. </t>
  </si>
  <si>
    <t xml:space="preserve">                e. Forma de pago. </t>
  </si>
  <si>
    <t>Al proponente que haya obtenido el mayor puntaje, se le verificarán los requisitos habilitantes.</t>
  </si>
  <si>
    <t>Si los documentos que soportan los requisitos habilitantes se presentan incompletos o no se ajustan a lo previsto en la invitación, el rector deberá requerir al proponente para que subsane en el término de un día.</t>
  </si>
  <si>
    <t>Si vencido el término para subsanar, el proponente con el mejor puntaje, no cumple con los requisitos habilitantes exigidos, se repetirá dicha actuación con el proponente que esté en segundo lugar, y así sucesivamente.</t>
  </si>
  <si>
    <t>ARTÍCULO NOVENO. Traslado y Observaciones. El informe de evaluación será publicado un mínimo de un (1) día hábil, con el fin de que los oferentes puedan presentar por escrito las observaciones que consideren pertinentes. El Rector dará respuesta clara y por escrito a cada una de las observaciones presentadas, indicando las causas por las que se acoge o no cada observación.</t>
  </si>
  <si>
    <t>Se aprueba mediante Acuerdo del Consejo Directivo, según Acta N°</t>
  </si>
  <si>
    <t xml:space="preserve">                - Por retardo injustificado en el pago durante dos meses consecutivos. </t>
  </si>
  <si>
    <t xml:space="preserve">                - Por retardo injustificado en el pago durante tres meses no consecutivos. </t>
  </si>
  <si>
    <t xml:space="preserve">                - Por incumplimiento injustificado de las obligaciones contractuales durante dos meses consecutivos. </t>
  </si>
  <si>
    <t>               - Por incumplimiento injustificado de las obligaciones contractuales durante tres meses no consecutivos.</t>
  </si>
  <si>
    <r>
      <t xml:space="preserve">ARTÍCULO SEGUNDO. </t>
    </r>
    <r>
      <rPr>
        <b/>
        <sz val="11"/>
        <color theme="1"/>
        <rFont val="Arial"/>
        <family val="2"/>
      </rPr>
      <t>Uso.</t>
    </r>
    <r>
      <rPr>
        <sz val="11"/>
        <color theme="1"/>
        <rFont val="Arial"/>
        <family val="2"/>
      </rPr>
      <t xml:space="preserve"> Las instalaciones de la Institución sólo podrán ser usadas para la realización de actividades educativas, culturales, recreativas, deportivas y sociales de la respectiva comunidad educativa.</t>
    </r>
  </si>
  <si>
    <r>
      <t xml:space="preserve">ARTÍCULO CUARTO. </t>
    </r>
    <r>
      <rPr>
        <b/>
        <sz val="11"/>
        <rFont val="Arial"/>
        <family val="2"/>
      </rPr>
      <t>Aprobación.</t>
    </r>
    <r>
      <rPr>
        <sz val="11"/>
        <rFont val="Arial"/>
        <family val="2"/>
      </rPr>
      <t xml:space="preserve"> Mediante el presente documento se da vía libre al ordenador del gasto para elaborar los estudios previos del proceso, de conformidad con su manual de funcionamiento. </t>
    </r>
  </si>
  <si>
    <r>
      <t xml:space="preserve">ARTÍCULO QUINTO. </t>
    </r>
    <r>
      <rPr>
        <b/>
        <sz val="11"/>
        <rFont val="Arial"/>
        <family val="2"/>
      </rPr>
      <t>Apertura del proceso</t>
    </r>
    <r>
      <rPr>
        <sz val="11"/>
        <rFont val="Arial"/>
        <family val="2"/>
      </rPr>
      <t xml:space="preserve">. El proceso de selección iniciará oficialmente con la Invitación Pública firmada por la Rectoría. </t>
    </r>
  </si>
  <si>
    <r>
      <t xml:space="preserve">ARTÍCULO SEXTO. </t>
    </r>
    <r>
      <rPr>
        <b/>
        <sz val="11"/>
        <color theme="1"/>
        <rFont val="Arial"/>
        <family val="2"/>
      </rPr>
      <t>Invitación Pública.</t>
    </r>
    <r>
      <rPr>
        <sz val="11"/>
        <color theme="1"/>
        <rFont val="Arial"/>
        <family val="2"/>
      </rPr>
      <t xml:space="preserve"> Se publicará en un lugar de la Institución Educativa de Fácil acceso al Público una invitación pública, en que se indicarán los elementos del contrato a celebrar, tal como figuran en el documento de estudios previos, así como el cronograma del proceso, en que constarán fechas, horas y lugar de las actuaciones bien definidos. En la misma invitación se debe indicar expresamente los requisitos habilitantes y evaluación de las propuestas, y los documentos que deben aportarse para acreditar dichos elementos. Tanto la invitación como los estudios previos y la resolución de apertura del proceso deben permanecer publicados un mínimo de dos (2) días hábiles. Las propuestas deben entregarse en sobre cerrado, y no podrán ser abiertas hasta la evaluación de las propuestas.</t>
    </r>
  </si>
  <si>
    <r>
      <t xml:space="preserve">ARTÍCULO SÉPTIMO. </t>
    </r>
    <r>
      <rPr>
        <b/>
        <sz val="11"/>
        <rFont val="Arial"/>
        <family val="2"/>
      </rPr>
      <t>Cierre del proceso.</t>
    </r>
    <r>
      <rPr>
        <sz val="11"/>
        <rFont val="Arial"/>
        <family val="2"/>
      </rPr>
      <t xml:space="preserve"> Una vez vencido el término, el rector realizará acta de cierre con las propuestas recibidas. </t>
    </r>
  </si>
  <si>
    <t>Los Interesados en presentar oferta pública deberán presentar los siguientes documentos:</t>
  </si>
  <si>
    <t>Registro Unico Tributario (RUT), la actividad económica debe estar relacionada con la actividad a desarrolar</t>
  </si>
  <si>
    <t>a.</t>
  </si>
  <si>
    <t>b.</t>
  </si>
  <si>
    <t>c.</t>
  </si>
  <si>
    <t>d.</t>
  </si>
  <si>
    <t>e.</t>
  </si>
  <si>
    <t>f.</t>
  </si>
  <si>
    <t>g.</t>
  </si>
  <si>
    <t>h.</t>
  </si>
  <si>
    <t>i.</t>
  </si>
  <si>
    <t>Copia de la Cédula de Ciudadanía</t>
  </si>
  <si>
    <t>Certificados de Experiencia e Idoneidad de entidades en donde haya ejecutado el mismo contrato</t>
  </si>
  <si>
    <t>j.</t>
  </si>
  <si>
    <t>Certificados de Manipulación de Alimentos</t>
  </si>
  <si>
    <r>
      <t xml:space="preserve">ARTÍCULO OCTAVO. </t>
    </r>
    <r>
      <rPr>
        <b/>
        <sz val="11"/>
        <rFont val="Arial"/>
        <family val="2"/>
      </rPr>
      <t>Evaluación y forma de Selección</t>
    </r>
    <r>
      <rPr>
        <sz val="11"/>
        <rFont val="Arial"/>
        <family val="2"/>
      </rPr>
      <t xml:space="preserve">. Corresponde al  consejo directivo adelantar la evaluación. Para el efecto deberá seguir el siguiente procedimiento: </t>
    </r>
  </si>
  <si>
    <t>Se hará la verificación de criterios de evaluación y se asignará el respectivo puntaje, a la propuesta más alta se le asignará puntaje por Precio, experiencia y valor agregado, las demás obtendrán una calificación de 5 en 5  con respecto a la propuesta que tenga el máximo puntaje.</t>
  </si>
  <si>
    <t>PRECIO</t>
  </si>
  <si>
    <t>EXPERIENCIA</t>
  </si>
  <si>
    <r>
      <t xml:space="preserve">ARTÍCULO PRIMERO. </t>
    </r>
    <r>
      <rPr>
        <b/>
        <sz val="11"/>
        <color theme="1"/>
        <rFont val="Arial"/>
        <family val="2"/>
      </rPr>
      <t>Competencia.</t>
    </r>
    <r>
      <rPr>
        <sz val="11"/>
        <color theme="1"/>
        <rFont val="Arial"/>
        <family val="2"/>
      </rPr>
      <t xml:space="preserve"> De conformidad con el Decreto 1075 de 2015, corresponderá al Rector adelantar el procedimiento de contratación para la utilización por parte de terceros de los bienes muebles o inmuebles dispuestos para el uso del establecimiento educativo. Por tanto, será competencia del Rector adelantar las etapas previa, precontractual, contractual y poscontractual de los procesos para adjudicación de espacio dentro de los inmuebles de la Institución Educativa.</t>
    </r>
  </si>
  <si>
    <r>
      <t xml:space="preserve">ARTÍCULO TERCERO. </t>
    </r>
    <r>
      <rPr>
        <b/>
        <sz val="11"/>
        <color theme="1"/>
        <rFont val="Arial"/>
        <family val="2"/>
      </rPr>
      <t>Planeación.</t>
    </r>
    <r>
      <rPr>
        <sz val="11"/>
        <color theme="1"/>
        <rFont val="Arial"/>
        <family val="2"/>
      </rPr>
      <t xml:space="preserve"> Previo al inicio del proceso, se elaborará documento de Estudios Previos, en que se definirá la necesidad a suplir, así como la forma en que puede ser satisfecha. Así mismo, dicho documento  contiene como mínimo: </t>
    </r>
  </si>
  <si>
    <r>
      <t xml:space="preserve">                </t>
    </r>
    <r>
      <rPr>
        <sz val="11"/>
        <rFont val="Arial"/>
        <family val="2"/>
      </rPr>
      <t xml:space="preserve">a. Objeto del contrato a celebrar </t>
    </r>
  </si>
  <si>
    <t xml:space="preserve">                a. Partes </t>
  </si>
  <si>
    <t xml:space="preserve">                b. Valor </t>
  </si>
  <si>
    <t xml:space="preserve">                c. Duración </t>
  </si>
  <si>
    <t xml:space="preserve">                d. Obligaciones de las partes </t>
  </si>
  <si>
    <t xml:space="preserve">                e. Causales de terminación </t>
  </si>
  <si>
    <t xml:space="preserve">                - Que el contratista se encuentre en imposibilidad de continuar con la ejecución contractual y que no sea posible ceder el contrato. Para éstos efectos, deberá notificar por escrito a la INSTITUCIÓN con un mes de anticipación a la terminación del contrato. </t>
  </si>
  <si>
    <r>
      <t xml:space="preserve">ARTÍCULO DÉCIMO SÉPTIMO. </t>
    </r>
    <r>
      <rPr>
        <b/>
        <sz val="11"/>
        <rFont val="Arial"/>
        <family val="2"/>
      </rPr>
      <t>Archivo.</t>
    </r>
    <r>
      <rPr>
        <sz val="11"/>
        <rFont val="Arial"/>
        <family val="2"/>
      </rPr>
      <t xml:space="preserve"> En la Institución Educativa reposará el expediente del contrato, que contendrá la totalidad de los documentos generados durante la etapa de selección y demás documentos generados durante la ejecución del contrato.</t>
    </r>
  </si>
  <si>
    <r>
      <t xml:space="preserve">ARTÍCULO DÉCIMO CUARTO. </t>
    </r>
    <r>
      <rPr>
        <b/>
        <sz val="11"/>
        <rFont val="Arial"/>
        <family val="2"/>
      </rPr>
      <t>Supervisión.</t>
    </r>
    <r>
      <rPr>
        <sz val="11"/>
        <rFont val="Arial"/>
        <family val="2"/>
      </rPr>
      <t xml:space="preserve">  El Supervisor del contrato será el Rector. Dicha función será indelegable.</t>
    </r>
  </si>
  <si>
    <r>
      <t xml:space="preserve">ARTÍCULO DÉCIMO QUINTO. </t>
    </r>
    <r>
      <rPr>
        <b/>
        <sz val="11"/>
        <rFont val="Arial"/>
        <family val="2"/>
      </rPr>
      <t>Terminación</t>
    </r>
    <r>
      <rPr>
        <sz val="11"/>
        <rFont val="Arial"/>
        <family val="2"/>
      </rPr>
      <t xml:space="preserve"> </t>
    </r>
    <r>
      <rPr>
        <b/>
        <sz val="11"/>
        <rFont val="Arial"/>
        <family val="2"/>
      </rPr>
      <t>del</t>
    </r>
    <r>
      <rPr>
        <sz val="11"/>
        <rFont val="Arial"/>
        <family val="2"/>
      </rPr>
      <t xml:space="preserve"> </t>
    </r>
    <r>
      <rPr>
        <b/>
        <sz val="11"/>
        <rFont val="Arial"/>
        <family val="2"/>
      </rPr>
      <t>contrato:</t>
    </r>
    <r>
      <rPr>
        <sz val="11"/>
        <rFont val="Arial"/>
        <family val="2"/>
      </rPr>
      <t xml:space="preserve"> El presente contrato se dará por terminado por cualquiera de las siguientes causas: </t>
    </r>
  </si>
  <si>
    <r>
      <t xml:space="preserve">ARTÍCULO DÉCIMO SEXTO. </t>
    </r>
    <r>
      <rPr>
        <b/>
        <sz val="11"/>
        <rFont val="Arial"/>
        <family val="2"/>
      </rPr>
      <t>Prohibiciones del Contrato</t>
    </r>
    <r>
      <rPr>
        <sz val="11"/>
        <rFont val="Arial"/>
        <family val="2"/>
      </rPr>
      <t>. Es función del adjudicatario atender exclusivamente la TIENDA ESCOLAR, PAPELERÍA O CUALQUIER OTRO ESPACIO en conseción y  por ningún motivo podrá intervenir en los procesos administrativos, académicos o de convivencia de la institución, por lo tanto el contratista tendrá además las siguientes prohibiciones:</t>
    </r>
  </si>
  <si>
    <r>
      <t xml:space="preserve">ARTÍCULO DÉCIMO SEGUNDO. </t>
    </r>
    <r>
      <rPr>
        <b/>
        <sz val="11"/>
        <rFont val="Arial"/>
        <family val="2"/>
      </rPr>
      <t>Contrato.</t>
    </r>
    <r>
      <rPr>
        <sz val="11"/>
        <rFont val="Arial"/>
        <family val="2"/>
      </rPr>
      <t xml:space="preserve"> El contrato siempre se celebrará por escrito dejando claridad como mínimo de los siguientes puntos: </t>
    </r>
  </si>
  <si>
    <r>
      <t xml:space="preserve">ARTÍCULO DÉCIMO PRIMERO. </t>
    </r>
    <r>
      <rPr>
        <b/>
        <sz val="11"/>
        <color theme="1"/>
        <rFont val="Arial"/>
        <family val="2"/>
      </rPr>
      <t>Declaratoria de Desierta</t>
    </r>
    <r>
      <rPr>
        <sz val="11"/>
        <color theme="1"/>
        <rFont val="Arial"/>
        <family val="2"/>
      </rPr>
      <t>. En caso de no presentarse propuestas, o que ninguna de las propuestas presentadas resulte habilitada durante el proceso, el mismo se declarará desierto mediante resolución rectoral. La resolución que declara desierto el proceso deberá ser publicada en la misma manera que se publicó la invitación. En caso de declararse desierto el proceso, se procederá a la publicación de una nueva invitación pública.</t>
    </r>
  </si>
  <si>
    <r>
      <t xml:space="preserve">ARTÍCULO DÉCIMO. </t>
    </r>
    <r>
      <rPr>
        <b/>
        <sz val="11"/>
        <color theme="1"/>
        <rFont val="Arial"/>
        <family val="2"/>
      </rPr>
      <t>Adjudicación.</t>
    </r>
    <r>
      <rPr>
        <sz val="11"/>
        <color theme="1"/>
        <rFont val="Arial"/>
        <family val="2"/>
      </rPr>
      <t xml:space="preserve"> El contrato será adjudicado al proponente habilitado con el puntaje más alto, mediante resolución rectoral. La resolución de adjudicación deberá ser publicada en la misma manera que se publicó la invitación.</t>
    </r>
  </si>
  <si>
    <r>
      <t xml:space="preserve">ARTÍCULO DÉCIMO TERCERO. </t>
    </r>
    <r>
      <rPr>
        <b/>
        <sz val="11"/>
        <rFont val="Arial"/>
        <family val="2"/>
      </rPr>
      <t>Inicio de ejecución</t>
    </r>
    <r>
      <rPr>
        <sz val="11"/>
        <rFont val="Arial"/>
        <family val="2"/>
      </rPr>
      <t xml:space="preserve">. La ejecución del contrato sólo podrá iniciar una vez se aprueben las garantías en caso de haberse exigido, y firmada por las partes la respectiva acta de inicio. </t>
    </r>
  </si>
  <si>
    <t>REGLAMENTO PARA UTILIZACIÓN DE ESPACIOS</t>
  </si>
  <si>
    <t>……………………………………</t>
  </si>
  <si>
    <t>Rector</t>
  </si>
  <si>
    <t>Representante Sector Productivo</t>
  </si>
  <si>
    <t>Representante Padres de Familia</t>
  </si>
  <si>
    <t>Representante Docentes</t>
  </si>
  <si>
    <t>Representante Estudiantes</t>
  </si>
  <si>
    <t>Representante Exalumnos</t>
  </si>
  <si>
    <t>……………….…………………….</t>
  </si>
  <si>
    <t>b.    Alterar precios sin previa autorización escrita de la Rectora ía del establecimiento.</t>
  </si>
  <si>
    <t>c.    Abrir el espacio en horas o días en que el plantel educativo no esté laborando, salvo autorización escrita de la Rectoría.</t>
  </si>
  <si>
    <t>d.    Arrendar o subarrendar las instalaciones del Espacio en Conseción</t>
  </si>
  <si>
    <t>e.    Admitir alumnos  u otro tipo de personas dentro del espacio en Conseción, salvo previo contrato de trabajo conocido por la Rectoría del establecimiento.</t>
  </si>
  <si>
    <t>f.     Admitir personal ajeno al plantel educativo en las instalaciones, salvo previa autorización de la Rectoría del plantel.</t>
  </si>
  <si>
    <t>g.    Efectuar mejoras o reformas al espacio destinado para el funcionamiento de la TIENDA ESCOLAR, PAPELERIA U OTRO ESPACIO, salvo autorización del Consejo Directivo.</t>
  </si>
  <si>
    <t>h.    Utilizar el local para pernoctar o realizar fiestas..</t>
  </si>
  <si>
    <t>1.  JUSTIFICACIÓN DE LA NECESIDAD, CONVENIENCIA Y OPORTUNIDAD</t>
  </si>
  <si>
    <t>Esta prestación de servicio se concede a cambio de una consignación mensual en dinero como
contraprestación al uso del espacio destinado, para atender a la totalidad de estudiantes de los diferentes niveles educativos. Conjuntamente con los bienes que se hallan en la misma y que se detallan en el inventario, descrito a fin de que se efectué la explotación económica de dicha tienda escolar por cuenta y riesgo del concesionario. Es de anotar que en todas las sedes de la Institución
Educativa todos los estudiantes se benefician con el programa de NUTRICIÓN ESCOLAR.</t>
  </si>
  <si>
    <t>La Institución Educativa es un estamento reconocido legamente como el conjunto de personas  y bienes promovida por las autoridades públicas cuya finalidad será prestar el servicio educativo. La Institución Educativa presta servicios de Educación en los niveles de Básica Primaria, Básica Secundaria, Media Académica. Durante este tiempo se precisa tener servicio de Tienda Escolar, papelería y otros, con el fin de proveer el suministro de alimentos y materiales para la Comunidad Educativa en general conformada por los estudiantes, docentes, directivos y administrativos.</t>
  </si>
  <si>
    <t>La cafetería de la institución, no es un establecimiento comercial sino un servicio privado con destino a satisfacer las necesidades complementarias de la comunidad educativa.</t>
  </si>
  <si>
    <t>2. OBJETO DEL CONTRATO</t>
  </si>
  <si>
    <t>3. DURACIÓN DEL CONTRATO</t>
  </si>
  <si>
    <t>El Contrato a Suscribirse, tendrá una duración de:</t>
  </si>
  <si>
    <t>NUEVE</t>
  </si>
  <si>
    <t>meses.</t>
  </si>
  <si>
    <t>4. UBICACIÓN</t>
  </si>
  <si>
    <t xml:space="preserve">pagados en </t>
  </si>
  <si>
    <t>Cuotas iguales,</t>
  </si>
  <si>
    <t>6. FORMA DE PAGO</t>
  </si>
  <si>
    <t>Igualmente presentará copia de la consignación realizada al rector y/o tesorero(a) para su identificación y registro respectivo.</t>
  </si>
  <si>
    <r>
      <t>De conformidad con el artículo 65 de la ley 45 de 1990 “…el deudor está obligado a pagar intereses en caso de mora </t>
    </r>
    <r>
      <rPr>
        <b/>
        <sz val="11"/>
        <rFont val="Arial"/>
        <family val="2"/>
      </rPr>
      <t>y a partir de ella</t>
    </r>
    <r>
      <rPr>
        <sz val="11"/>
        <rFont val="Arial"/>
        <family val="2"/>
      </rPr>
      <t>”; lo anterior significa que el interés de mora empieza a “correr” a partir de la fecha en que se incurre en mora y por todo el tiempo que dure la misma.</t>
    </r>
  </si>
  <si>
    <t>El no pago dentro de los primeros 10 días hábiles del mes, generará intereses por mora a la máxima tasa permitida fijada por el Banco de la República.</t>
  </si>
  <si>
    <t>7. OBLIGACIONES DE LAS PARTES</t>
  </si>
  <si>
    <t>7.1   OBLIGACIONES DE LA INSTITUCION EDUCATIVA:</t>
  </si>
  <si>
    <t>·         Adecuar las instalaciones concedidas en arrendamiento, con las condiciones de funcionamiento y salubridad óptimas que permitan la prestación de un servicio eficiente.</t>
  </si>
  <si>
    <t>·         Permitir el ingreso a la institución del contratista y sus proveedores  en los horarios establecidos para ello y los cuales constarán en el respectivo contrato y en el reglamento.</t>
  </si>
  <si>
    <t xml:space="preserve">7.2   OBLIGACIONES DEL CONTRATISTA: </t>
  </si>
  <si>
    <t>·         Aportar por cuenta y riesgo del contratista el personal suficiente para atender los requerimientos del servicio.</t>
  </si>
  <si>
    <t>·         El personal que prestará sus servicios debe estar capacitado de  acuerdo a la labor que vaya a desarrollar y observar una buena conducta y buen trato con los usuarios y funcionarios de la entidad.</t>
  </si>
  <si>
    <t>·         El contratista debe garantizar y responder por las respectivas afiliaciones  del personal  ARP, EPS  y las otras obligaciones patronales de ley y realizar los pagos mensuales correspondientes.</t>
  </si>
  <si>
    <t>·         En caso de incapacidad y ausencia del personal, estos deben ser reemplazados en un tiempo no mayor a un día.</t>
  </si>
  <si>
    <t>·         Presentar dentro de los primeros cinco días de la ejecución del contrato al consejo directivo,  un reglamento de funciones al que esta subordinado el personal de del contratista.</t>
  </si>
  <si>
    <t>·         El contratista deberá asumir los daños que se presenten en desarrollo del objeto contratado  o cuando se deriven de la negligencia o errores propias.</t>
  </si>
  <si>
    <t>·         Las prestaciones sociales, salarios  y demás emolumentos  o compensaciones  a que tengan derecho  los trabajadores correrán  por cuenta y riesgo del contratista, sin que exista ningún tipo de responsabilidad para la Institución.</t>
  </si>
  <si>
    <t>·         Las demás actividades inherentes al objeto del contrato.</t>
  </si>
  <si>
    <t>·         El contratista deberá aportar todos los electrodomésticos, enseres, pipeta de gas, enfriadores y demás elementos necesarios para el óptimo desarrollo de sus funciones. Y si la institución aporta algunos de ellos, deberá hacer entrega de los mismos al momento de la culminación del presente contrato.</t>
  </si>
  <si>
    <t>·         Deberá dejar en la portería el personal autorizado para el ingreso a la institución con su correspondiente identificación, lo mismo que los días y horarios en los que está autorizado.</t>
  </si>
  <si>
    <t>·         La tienda funcionará de lunes a viernes   cuando sea necesario por las actividades que se realizan en la institución educativa.</t>
  </si>
  <si>
    <t>8. REQUISITOS HABILITANTES</t>
  </si>
  <si>
    <t>·         No estar incurso en las causales de inhabilidad  e incompatibilidad establecidas en la legislación colombiana para la contratación pública</t>
  </si>
  <si>
    <t>·         Las personas jurídicas deben contar con un objeto social  que corresponda a lo solicitado de manera que no lo implique subcontratar  para suministrar el bien o servicio.</t>
  </si>
  <si>
    <t xml:space="preserve">·         Estar a paz y salvo por todo concepto de seguridad social y de aportes parafiscales de acuerdo con lo establecido por ley 789 de 2009, cuando en el año inmediatamente anterior hayan desarrollado un contrato de estas características. </t>
  </si>
  <si>
    <t>·         Estar a paz y salvo por todo concepto con cualquier institución educativa en la que se haya prestado servicio. Para cumplir con este requisito el proponente presentará declaración juramentada bajo gravedad de juramento de no estar en mora con esta o cualquier otra Institución Pública o Privada.</t>
  </si>
  <si>
    <t>·         Contar con experiencia en contratos similares por lo menos un año.</t>
  </si>
  <si>
    <t>DOCUMENTACIÓN PARA ENTREGAR</t>
  </si>
  <si>
    <t>Se debe entregar en Sobre Cerrado</t>
  </si>
  <si>
    <r>
      <t xml:space="preserve">Junto con la oferta económica se anexarán los siguientes documentos legajados en una carpeta </t>
    </r>
    <r>
      <rPr>
        <u/>
        <sz val="11"/>
        <rFont val="Arial"/>
        <family val="2"/>
      </rPr>
      <t>en el mismo orden que se indica:</t>
    </r>
  </si>
  <si>
    <t>Propuesta económica con el valor a ofertar y listado de productos a vender con precio</t>
  </si>
  <si>
    <t>9. FACTOR DE SELECCIÓN</t>
  </si>
  <si>
    <t>Contrato de Conseción de Espacios al interior de la Institución Educativa para el Funcionamiento de la Tienda Escolar, Papelería y otros Espacios.</t>
  </si>
  <si>
    <t>11. FUNDAMENTOS JURÍDICOS QUE SOPORTAN LA CONTRATACION</t>
  </si>
  <si>
    <t xml:space="preserve">Los fundamentos jurídicos que soportan la modalidad de selección del contratista de la cafetería
escolar están estipulados en el Reglamento para dicho fin aprobado por el Consejo Directivo, que, a su vez, se soporta en el Decreto 1860 de 1994, que en su artículo 23 establece que “Las funciones del Consejo Directivo de los establecimientos educativos serán las siguientes: a. Tomar las decisiones que afecten el funcionamiento de la institución, excepto las que sean competencia de otra autoridad (…) l. Establecer el procedimiento para permitir el uso de las instalaciones en la realización de actividades educativas, culturales, recreativas, deportivas y sociales de la respectiva comunidad educativa (…)”. Soportado también en el Decreto Unificado de Educación 1510 de 2015, señala las funciones del Consejo Directivo. Estable que en relación con el Fondo de Servicios Educativos, el consejo directivo cumple las siguientes funciones: (…) 8. Autorizar al rector o director rural para la utilización por parte de terceros de los bienes muebles o inmuebles dispuestos para el uso del establecimiento educativo, bien sea gratuita u onerosamente, previa verificación del procedimiento establecido por dicho órgano escolar de conformidad con lo dispuesto en el Decreto 1860 de 1994 (…).” Y en el artículo 6° señala las funciones de los rectores con relación a los Fondos de Servicios Educativos, así: “Celebrar los contratos, suscribir los actos administrativos y ordenar los gastos con cargo a los recursos del Fondo de Servicios Educativos, de acuerdo con el flujo de caja y el plan operativo de la respectiva vigencia fiscal, previa disponibilidad presupuestal y de tesorería”. </t>
  </si>
  <si>
    <t>PROHIBICIONES</t>
  </si>
  <si>
    <t>Propuesta Económica con valor mensual a pagar y con lista detallada de precios de productos</t>
  </si>
  <si>
    <t>60 puntos</t>
  </si>
  <si>
    <t>Certificados o Cartas de Experiencia superiores a un año</t>
  </si>
  <si>
    <t>40 Puntos</t>
  </si>
  <si>
    <t>10. ESTUDIO DE COSTOS</t>
  </si>
  <si>
    <t>A la institución Educativa, le corresponde sufragar los costos de mantenimiento preventivo y correctivo para el espacio destinado a la tienda Escolar. El contratista tendrá en cuenta que, además del costo acordado de mensualidades por la adjudicación, deberá aportar los costos correspondientes a la tienda escolar por servicios públicos para el momento de la contratación, la base será los aprobados por la Secretaría de Educación y que se basaban en los equipos utilizados por el concesionario del año anterior. Este estudio hace parte elemental del proceso contractual.</t>
  </si>
  <si>
    <t>……………………………</t>
  </si>
  <si>
    <t>AVISO DE INVITACIÓN PÚBLICA</t>
  </si>
  <si>
    <t>PROCESO PARA LA ADJUDICACIÓN DE LOS ESPACIOS EN CONCESIÓN (TIENDA ESCOLAR, PAPELERÍA Y DEMÁS ESPACIOS).</t>
  </si>
  <si>
    <t>a.    Almacenar y expender productos diferentes a los ofrecidos y más cuando estos atenten contra la seguridad y la integridad de los estudiantes y de la comunidad educativa en general.</t>
  </si>
  <si>
    <t>VALOR MENSUAL MÍNIMO</t>
  </si>
  <si>
    <t>MESES DE DURACIÓN</t>
  </si>
  <si>
    <t>MESES</t>
  </si>
  <si>
    <t>Publicación de Invitación a Presentar Ofertas</t>
  </si>
  <si>
    <t>Resolución de Adjudicación</t>
  </si>
  <si>
    <t>Firma de Contrato</t>
  </si>
  <si>
    <t>Secretaría Institución E.</t>
  </si>
  <si>
    <t>Evaluación de Ofertas</t>
  </si>
  <si>
    <t>Respuesta Observaciones</t>
  </si>
  <si>
    <t>Propuesta económica, relacionando valor mensual a pagar incluyendo el IVA</t>
  </si>
  <si>
    <t>Copia de la Planilla de Pago de la Seguridad Social vigente como Independiente</t>
  </si>
  <si>
    <t>Certificado de Registro Mercantil (Cámara de Comercio)</t>
  </si>
  <si>
    <t>Certificado de antecedentes Penales de la Policía Nacional</t>
  </si>
  <si>
    <t>Planilla de Pago de la Seguridad Social vigente como aportante Independiente</t>
  </si>
  <si>
    <t>Certificado de Manipulación de Alimentos</t>
  </si>
  <si>
    <t>Declaración Juramentada, de no estar en mora en los pagos de arrendamientos</t>
  </si>
  <si>
    <t>con otras Entidades de Carácter Público o Privado.</t>
  </si>
  <si>
    <t>3. FORMA DE EVALUACIÓN DE LAS OFERTAS</t>
  </si>
  <si>
    <t>de forma anticipada.</t>
  </si>
  <si>
    <t>Mes Anticipado los primeros 10 días hábiles del mes, Consignado en la cuenta de Ahorros denominada RECURSOS PROPIOS a nombre de la INSTITUCIÓN EDUCATIVA, la cual se especificará en el contrato.</t>
  </si>
  <si>
    <t>5. MONTO BASE MENSUAL A OFERTAR</t>
  </si>
  <si>
    <t>8. RIESGOS Y GARANTÍAS</t>
  </si>
  <si>
    <t>Riesgos: El Contratista para la prestación del servicio de tienda escolar, debe conocer los riesgos de seguridad industrial que están implícitos en la manipulación de artículos eléctricos, gasodomésticos, alimentos calientes, entre otros. Por tal motivo debe garantizar la adecuada manipulación de estos, evitando accidentes que puedan prevenirse.</t>
  </si>
  <si>
    <t>Garantías: El concesionario a quien se le adjudica la contratación, deberá presentar letras de cambio o pagaré firmado correspondiente al monto total del contrato.</t>
  </si>
  <si>
    <t>Constancia de Fijación en Cartelera</t>
  </si>
  <si>
    <t>Fecha de Publicación</t>
  </si>
  <si>
    <t>Fecha de Retiro</t>
  </si>
  <si>
    <t>………………</t>
  </si>
  <si>
    <t>Firma………………….</t>
  </si>
  <si>
    <t>Propuesta económica con el valor mensual a ofertar</t>
  </si>
  <si>
    <t>k.</t>
  </si>
  <si>
    <t>Certificado de antecedentes Penales de la Policia Nacional</t>
  </si>
  <si>
    <t>5. MONTO BASE A OFERTAR</t>
  </si>
  <si>
    <t xml:space="preserve">El monto base a ofertar empieza en </t>
  </si>
  <si>
    <t>El contrato estará sujeto al valor ofertado por la persona seleccionada.</t>
  </si>
  <si>
    <t>OFERENTE</t>
  </si>
  <si>
    <t>EVALUACIÓN DE PROPUESTAS</t>
  </si>
  <si>
    <t>VALOR OFERTADO</t>
  </si>
  <si>
    <t>REQUISITOS HABILITANTES</t>
  </si>
  <si>
    <t>* Certificado de Antecedentes de la Procuraduría</t>
  </si>
  <si>
    <t>* Certificado de Antecedentes Fiscales de la Contraloría General</t>
  </si>
  <si>
    <t>* Copia de la Cédula de Ciudadanía</t>
  </si>
  <si>
    <t>* Certificado De manipulación de Alimentos</t>
  </si>
  <si>
    <t>DOCUMENTO</t>
  </si>
  <si>
    <t>* Planilla de la Seguridad Social como Independiente</t>
  </si>
  <si>
    <t>* Certificados de experiencia</t>
  </si>
  <si>
    <t>* Rut Actualizado que tenga coincidencia en la actividad comercial a realizar</t>
  </si>
  <si>
    <t>Para la oferta económica con mayor puntaje en precio, se determina el cumplimiento de los requisitos habilitantes</t>
  </si>
  <si>
    <t>PUNTAJE</t>
  </si>
  <si>
    <t>* Certificado de Antecedentes Penales Policía Nacional</t>
  </si>
  <si>
    <t>total puntaje</t>
  </si>
  <si>
    <t>Tomando en cuenta la calificación de puntaje por precio y experiencia, la oferta del</t>
  </si>
  <si>
    <t xml:space="preserve">contratista </t>
  </si>
  <si>
    <t xml:space="preserve">, es la oferta seleccionada por la Institución para el </t>
  </si>
  <si>
    <t>proceso de contratación de espacios por medio de Concesión.</t>
  </si>
  <si>
    <t>Que para tal efecto se publicó en las carteleras de la Institución los documentos que respaldan la siguiente convocatoria publica.</t>
  </si>
  <si>
    <t>NOMBRE DE LA INSTITUCIÓN:</t>
  </si>
  <si>
    <t>NÚMERO DE ACUERDO C.D.</t>
  </si>
  <si>
    <t>FECHA DEL ACUERDO C.D.</t>
  </si>
  <si>
    <t>ACUERDO Nº</t>
  </si>
  <si>
    <t>NÚMERO DE ACTA C.D.</t>
  </si>
  <si>
    <t>MONTO BASE MENSUAL</t>
  </si>
  <si>
    <t>MESES DE ARRENDAMIENTO</t>
  </si>
  <si>
    <t>UNO</t>
  </si>
  <si>
    <t>DOS</t>
  </si>
  <si>
    <t>TRES</t>
  </si>
  <si>
    <t>CUATRO</t>
  </si>
  <si>
    <t>CINCO</t>
  </si>
  <si>
    <t>SEIS</t>
  </si>
  <si>
    <t>SIETE</t>
  </si>
  <si>
    <t>OCHO</t>
  </si>
  <si>
    <t>DIEZ</t>
  </si>
  <si>
    <t>ONCE</t>
  </si>
  <si>
    <t>DIRECCIÓN TIENDA ESCOLAR</t>
  </si>
  <si>
    <t xml:space="preserve">El Espacio destinado para el funcionamiento de la tienda Escolar estará ubicado en la ciudad de </t>
  </si>
  <si>
    <t>Medellin , en las Instalaciones de la Institución Educativa, en la</t>
  </si>
  <si>
    <t>FECHA INICIO PROCESO</t>
  </si>
  <si>
    <t>FECHA CIERRE PROCESO</t>
  </si>
  <si>
    <t>FECHA EVALUACIÓN OFERTAS</t>
  </si>
  <si>
    <t>El Espacio destinado para el funcionamiento de la tienda Escolar estará ubicado en Medellín,</t>
  </si>
  <si>
    <t>en las instalaciones de la Instituciòn Educativa en la</t>
  </si>
  <si>
    <t>DOCUMENTO DE ESTUDIO PREVIO PARA LA CONCESIÓN DEL SERVICIO DE TIENDA ESCOLAR Y OTROS ESPACIOS</t>
  </si>
  <si>
    <t>Para el periodo comprendido entre los meses de enero y noviembre de 2019.</t>
  </si>
  <si>
    <t>FECHA DE CIERRE :</t>
  </si>
  <si>
    <t>ACTA DE CIERRE PARA EL PROCESO CONTRACTUAL DE ESPACIOS DESTINADOS PARA EL FUNCIONAMIENTO DE TIENDA ESCOLAR Y OTROS ESPACIOS.</t>
  </si>
  <si>
    <t>Experiencia en años</t>
  </si>
  <si>
    <t>Siguiendo el cronograma establecido en la invitación Pública, en la cual se inicial el proceso para la Concesión de los diferentes espacios destinado para el funcionamiento de TIENDA ESCOLAR Y OTROS ESPACIOS, posterior al cierre de propuestas, se califican las ofertas recibidas.</t>
  </si>
  <si>
    <t xml:space="preserve">Que conforme a lo previsto en la ley 80 de 1993 y decretos reglamentarios, en el presente proceso contractual existen propuestas hábiles para la adjudicación y que la propuesta hecha por el proponente: </t>
  </si>
  <si>
    <t>xxx</t>
  </si>
  <si>
    <t>SI</t>
  </si>
  <si>
    <t>CALIDAD DE PRODUCTOS</t>
  </si>
  <si>
    <t>50 PUNTOS</t>
  </si>
  <si>
    <t>20 PUNTOS</t>
  </si>
  <si>
    <t>30 PUNTOS</t>
  </si>
  <si>
    <t>Certificado de  medidas correctivas</t>
  </si>
  <si>
    <t>HORA DE RECIBIDO</t>
  </si>
  <si>
    <t>* Certificado De medidas de correctivas</t>
  </si>
  <si>
    <t>HORA</t>
  </si>
  <si>
    <t>XX</t>
  </si>
  <si>
    <t>Siguiendo el cronograma establecido en la invitación Pública, en la cual se inicial el proceso para la Concesión de los diferentes espacios destinado para el funcionamiento de TIENDA ESCOLAR, PAPELERIA Y UNIFORMES, se cierra el proceso de recepción de ofertas siendo las 12:00 AM y certifica que recibió las siguientes propuestas:</t>
  </si>
  <si>
    <t>VALOR</t>
  </si>
  <si>
    <t>XXXX</t>
  </si>
  <si>
    <t>NOMBRE  OFERENTES</t>
  </si>
  <si>
    <t>50 puntos</t>
  </si>
  <si>
    <t>20 Puntos</t>
  </si>
  <si>
    <t>Calidad de los productos</t>
  </si>
  <si>
    <t>Certificado de Medidas correctivas</t>
  </si>
  <si>
    <t>De acuerdo a la forma de selección establecida en la Invitación Pública, al mayor precio ofertado se le asignará un puntaje de 50  a la mayor experiencia 20, y calidad de productos 30.  Los demás obtendrán un puntaje de 5 en 5 con respecto a las demás ofertas.</t>
  </si>
  <si>
    <t>30 Puntos</t>
  </si>
  <si>
    <t>Mes Anticipado los primeros 10 días hábiles del mes, Consignado en la cuenta de Ahorros denominada RECURSOS PROPIOS a nombre de la INSTITUCIÓN EDUCATIVA, la cual se especifica en el contrato, en nueve cuotas.</t>
  </si>
  <si>
    <t>nueve</t>
  </si>
  <si>
    <t>RESOLUCION DE ADJUDICACION</t>
  </si>
  <si>
    <t>Que el artículo 11 Nral 1º y artículo 30 Nral 1º de la ley 80 de 1993, establece que será competencia del jefe o representante legal de la entidad, ordenar y dirigir la celebración de licitaciones o concursos públicos y para la escogencia del contratista.</t>
  </si>
  <si>
    <t>l.</t>
  </si>
  <si>
    <t>Carta  juramentada donde conste que se encuentra al dia por todo concepto en las tiendas que ha trabajado.</t>
  </si>
  <si>
    <t>INST. EDUCATIVA REINO DE BÉLGICA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</si>
</sst>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_-&quot;$&quot;* #,##0_-;\-&quot;$&quot;* #,##0_-;_-&quot;$&quot;* &quot;-&quot;_-;_-@_-"/>
    <numFmt numFmtId="165" formatCode="[$-240A]d&quot; de &quot;mmmm&quot; de &quot;yyyy;@"/>
    <numFmt numFmtId="166" formatCode="_(&quot;$&quot;* #,##0_);_(&quot;$&quot;* \(#,##0\);_(&quot;$&quot;* &quot;-&quot;??_);_(@_)"/>
    <numFmt numFmtId="167" formatCode="[$-F800]dddd\,\ mmmm\ dd\,\ yyyy"/>
    <numFmt numFmtId="168" formatCode="&quot;$&quot;#,##0"/>
  </numFmts>
  <fonts count="62" x14ac:knownFonts="1">
    <font>
      <sz val="11"/>
      <color theme="1"/>
      <name val="Calibri"/>
      <family val="2"/>
      <scheme val="minor"/>
    </font>
    <font>
      <sz val="11"/>
      <color theme="1"/>
      <name val="Calibri"/>
      <family val="2"/>
      <scheme val="minor"/>
    </font>
    <font>
      <sz val="8"/>
      <color theme="1"/>
      <name val="Calibri"/>
      <family val="2"/>
      <scheme val="minor"/>
    </font>
    <font>
      <sz val="9"/>
      <color indexed="81"/>
      <name val="Tahoma"/>
      <family val="2"/>
    </font>
    <font>
      <b/>
      <sz val="9"/>
      <color indexed="81"/>
      <name val="Tahoma"/>
      <family val="2"/>
    </font>
    <font>
      <b/>
      <i/>
      <u/>
      <sz val="15"/>
      <color theme="1"/>
      <name val="Cambria"/>
      <family val="1"/>
    </font>
    <font>
      <sz val="11"/>
      <color theme="1"/>
      <name val="Cambria"/>
      <family val="1"/>
    </font>
    <font>
      <b/>
      <sz val="11"/>
      <color theme="1"/>
      <name val="Cambria"/>
      <family val="1"/>
    </font>
    <font>
      <b/>
      <sz val="16"/>
      <color rgb="FF000000"/>
      <name val="Cambria"/>
      <family val="1"/>
    </font>
    <font>
      <b/>
      <sz val="14"/>
      <color rgb="FF000000"/>
      <name val="Cambria"/>
      <family val="1"/>
    </font>
    <font>
      <sz val="12"/>
      <color theme="1"/>
      <name val="Cambria"/>
      <family val="1"/>
    </font>
    <font>
      <sz val="10"/>
      <color theme="1"/>
      <name val="Cambria"/>
      <family val="1"/>
    </font>
    <font>
      <b/>
      <i/>
      <sz val="12"/>
      <color rgb="FF2A2A2A"/>
      <name val="Cambria"/>
      <family val="1"/>
    </font>
    <font>
      <sz val="8"/>
      <color theme="1"/>
      <name val="Cambria"/>
      <family val="1"/>
    </font>
    <font>
      <sz val="11"/>
      <color rgb="FF000000"/>
      <name val="Cambria"/>
      <family val="1"/>
    </font>
    <font>
      <u/>
      <sz val="11"/>
      <color theme="1"/>
      <name val="Cambria"/>
      <family val="1"/>
    </font>
    <font>
      <b/>
      <sz val="8"/>
      <color theme="1"/>
      <name val="Calibri"/>
      <family val="2"/>
      <scheme val="minor"/>
    </font>
    <font>
      <b/>
      <sz val="9"/>
      <color theme="1"/>
      <name val="Cambria"/>
      <family val="1"/>
    </font>
    <font>
      <b/>
      <sz val="13"/>
      <color rgb="FF000000"/>
      <name val="Cambria"/>
      <family val="1"/>
    </font>
    <font>
      <sz val="7"/>
      <color theme="1"/>
      <name val="Cambria"/>
      <family val="1"/>
    </font>
    <font>
      <sz val="9"/>
      <color theme="1"/>
      <name val="Cambria"/>
      <family val="1"/>
      <scheme val="major"/>
    </font>
    <font>
      <b/>
      <sz val="15"/>
      <color rgb="FF000000"/>
      <name val="Cambria"/>
      <family val="1"/>
      <scheme val="major"/>
    </font>
    <font>
      <sz val="11"/>
      <color theme="1"/>
      <name val="Cambria"/>
      <family val="1"/>
      <scheme val="major"/>
    </font>
    <font>
      <b/>
      <sz val="11"/>
      <color theme="1"/>
      <name val="Cambria"/>
      <family val="1"/>
      <scheme val="major"/>
    </font>
    <font>
      <b/>
      <sz val="11"/>
      <color rgb="FF000000"/>
      <name val="Cambria"/>
      <family val="1"/>
      <scheme val="major"/>
    </font>
    <font>
      <sz val="11"/>
      <color rgb="FF000000"/>
      <name val="Cambria"/>
      <family val="1"/>
      <scheme val="major"/>
    </font>
    <font>
      <b/>
      <sz val="11"/>
      <color rgb="FF000000"/>
      <name val="Cambria"/>
      <family val="1"/>
    </font>
    <font>
      <b/>
      <u/>
      <sz val="11"/>
      <color rgb="FF000000"/>
      <name val="Cambria"/>
      <family val="1"/>
    </font>
    <font>
      <sz val="10"/>
      <color theme="1"/>
      <name val="Cambria"/>
      <family val="1"/>
      <scheme val="major"/>
    </font>
    <font>
      <sz val="8"/>
      <color theme="1"/>
      <name val="Cambria"/>
      <family val="1"/>
      <scheme val="major"/>
    </font>
    <font>
      <b/>
      <sz val="9"/>
      <color theme="1"/>
      <name val="Cambria"/>
      <family val="1"/>
      <scheme val="major"/>
    </font>
    <font>
      <sz val="11"/>
      <color rgb="FFFF0000"/>
      <name val="Cambria"/>
      <family val="1"/>
    </font>
    <font>
      <sz val="8"/>
      <color rgb="FFFF0000"/>
      <name val="Cambria"/>
      <family val="1"/>
    </font>
    <font>
      <sz val="7"/>
      <color theme="1"/>
      <name val="Cambria"/>
      <family val="1"/>
      <scheme val="major"/>
    </font>
    <font>
      <b/>
      <sz val="15"/>
      <color theme="1"/>
      <name val="Cambria"/>
      <family val="1"/>
    </font>
    <font>
      <sz val="11"/>
      <color rgb="FF333333"/>
      <name val="Arial"/>
      <family val="2"/>
    </font>
    <font>
      <sz val="11"/>
      <color theme="1"/>
      <name val="Franklin Gothic Book"/>
      <family val="2"/>
    </font>
    <font>
      <sz val="11"/>
      <name val="Cambria"/>
      <family val="1"/>
    </font>
    <font>
      <i/>
      <sz val="11"/>
      <color rgb="FF333333"/>
      <name val="Arial"/>
      <family val="2"/>
    </font>
    <font>
      <b/>
      <sz val="14"/>
      <color theme="1"/>
      <name val="Cambria"/>
      <family val="1"/>
      <scheme val="major"/>
    </font>
    <font>
      <b/>
      <sz val="14"/>
      <color theme="1"/>
      <name val="Cambria"/>
      <family val="1"/>
    </font>
    <font>
      <sz val="11"/>
      <color theme="1"/>
      <name val="Arial"/>
      <family val="2"/>
    </font>
    <font>
      <b/>
      <sz val="11"/>
      <color theme="1"/>
      <name val="Arial"/>
      <family val="2"/>
    </font>
    <font>
      <sz val="11"/>
      <name val="Arial"/>
      <family val="2"/>
    </font>
    <font>
      <sz val="11"/>
      <color rgb="FF000000"/>
      <name val="Arial"/>
      <family val="2"/>
    </font>
    <font>
      <b/>
      <sz val="11"/>
      <color rgb="FF000000"/>
      <name val="Arial"/>
      <family val="2"/>
    </font>
    <font>
      <u/>
      <sz val="11"/>
      <color theme="1"/>
      <name val="Arial"/>
      <family val="2"/>
    </font>
    <font>
      <b/>
      <u/>
      <sz val="11"/>
      <color rgb="FF000000"/>
      <name val="Arial"/>
      <family val="2"/>
    </font>
    <font>
      <b/>
      <i/>
      <u/>
      <sz val="11"/>
      <color theme="1"/>
      <name val="Arial"/>
      <family val="2"/>
    </font>
    <font>
      <b/>
      <sz val="11"/>
      <name val="Arial"/>
      <family val="2"/>
    </font>
    <font>
      <u/>
      <sz val="11"/>
      <name val="Arial"/>
      <family val="2"/>
    </font>
    <font>
      <sz val="12"/>
      <color theme="1"/>
      <name val="Arial"/>
      <family val="2"/>
    </font>
    <font>
      <sz val="9"/>
      <color theme="1"/>
      <name val="Arial"/>
      <family val="2"/>
    </font>
    <font>
      <sz val="9"/>
      <color rgb="FF000000"/>
      <name val="Arial"/>
      <family val="2"/>
    </font>
    <font>
      <b/>
      <sz val="10"/>
      <color theme="1"/>
      <name val="Arial"/>
      <family val="2"/>
    </font>
    <font>
      <b/>
      <sz val="12"/>
      <color theme="1"/>
      <name val="Arial"/>
      <family val="2"/>
    </font>
    <font>
      <b/>
      <sz val="14"/>
      <color theme="1"/>
      <name val="Arial"/>
      <family val="2"/>
    </font>
    <font>
      <b/>
      <sz val="12"/>
      <color rgb="FF000000"/>
      <name val="Arial"/>
      <family val="2"/>
    </font>
    <font>
      <sz val="14"/>
      <color theme="1"/>
      <name val="Calibri"/>
      <family val="2"/>
      <scheme val="minor"/>
    </font>
    <font>
      <sz val="11"/>
      <color rgb="FFFF0000"/>
      <name val="Calibri"/>
      <family val="2"/>
      <scheme val="minor"/>
    </font>
    <font>
      <b/>
      <sz val="11"/>
      <color rgb="FFFF0000"/>
      <name val="Calibri"/>
      <family val="2"/>
      <scheme val="minor"/>
    </font>
    <font>
      <b/>
      <sz val="9"/>
      <color theme="1"/>
      <name val="Arial"/>
      <family val="2"/>
    </font>
  </fonts>
  <fills count="11">
    <fill>
      <patternFill patternType="none"/>
    </fill>
    <fill>
      <patternFill patternType="gray125"/>
    </fill>
    <fill>
      <patternFill patternType="solid">
        <fgColor theme="5"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462">
    <xf numFmtId="0" fontId="0" fillId="0" borderId="0" xfId="0"/>
    <xf numFmtId="0" fontId="0" fillId="0" borderId="0" xfId="0" applyAlignment="1">
      <alignment horizontal="center"/>
    </xf>
    <xf numFmtId="0" fontId="6" fillId="0" borderId="0" xfId="0" applyFont="1"/>
    <xf numFmtId="0" fontId="7" fillId="0" borderId="0" xfId="0" applyFont="1"/>
    <xf numFmtId="0" fontId="6" fillId="0" borderId="1" xfId="0" applyFont="1" applyBorder="1"/>
    <xf numFmtId="0" fontId="6" fillId="0" borderId="0" xfId="0" applyFont="1" applyAlignment="1"/>
    <xf numFmtId="0" fontId="6" fillId="0" borderId="0" xfId="0" applyFont="1" applyBorder="1"/>
    <xf numFmtId="0" fontId="16" fillId="0" borderId="0" xfId="0" applyFont="1" applyAlignment="1">
      <alignment horizontal="center"/>
    </xf>
    <xf numFmtId="0" fontId="7" fillId="0" borderId="3" xfId="0" applyFont="1" applyBorder="1"/>
    <xf numFmtId="0" fontId="17" fillId="0" borderId="3" xfId="0" applyFont="1" applyBorder="1"/>
    <xf numFmtId="0" fontId="17" fillId="0" borderId="4" xfId="0" applyFont="1" applyBorder="1"/>
    <xf numFmtId="0" fontId="6" fillId="0" borderId="3" xfId="0" applyFont="1" applyBorder="1"/>
    <xf numFmtId="0" fontId="0" fillId="0" borderId="3" xfId="0" applyBorder="1" applyAlignment="1">
      <alignment wrapText="1"/>
    </xf>
    <xf numFmtId="0" fontId="0" fillId="0" borderId="3" xfId="0" applyFill="1" applyBorder="1" applyAlignment="1">
      <alignment wrapText="1"/>
    </xf>
    <xf numFmtId="0" fontId="14" fillId="0" borderId="0" xfId="0" applyFont="1" applyAlignment="1">
      <alignment horizontal="justify"/>
    </xf>
    <xf numFmtId="0" fontId="18" fillId="0" borderId="0" xfId="0" applyFont="1" applyAlignment="1"/>
    <xf numFmtId="17" fontId="6" fillId="0" borderId="0" xfId="0" quotePrefix="1" applyNumberFormat="1" applyFont="1"/>
    <xf numFmtId="17" fontId="18" fillId="0" borderId="0" xfId="0" applyNumberFormat="1" applyFont="1" applyAlignment="1"/>
    <xf numFmtId="0" fontId="6" fillId="0" borderId="0" xfId="0" applyFont="1" applyAlignment="1">
      <alignment horizontal="right"/>
    </xf>
    <xf numFmtId="0" fontId="22" fillId="0" borderId="0" xfId="0" applyFont="1"/>
    <xf numFmtId="0" fontId="23" fillId="0" borderId="0" xfId="0" applyFont="1" applyAlignment="1">
      <alignment vertical="center"/>
    </xf>
    <xf numFmtId="0" fontId="23" fillId="0" borderId="0" xfId="0" applyFont="1"/>
    <xf numFmtId="0" fontId="22" fillId="0" borderId="1" xfId="0" applyFont="1" applyBorder="1"/>
    <xf numFmtId="0" fontId="23" fillId="4" borderId="3" xfId="0" applyFont="1" applyFill="1" applyBorder="1" applyAlignment="1">
      <alignment horizontal="center"/>
    </xf>
    <xf numFmtId="0" fontId="6" fillId="4" borderId="3" xfId="0" applyFont="1" applyFill="1" applyBorder="1"/>
    <xf numFmtId="0" fontId="22" fillId="0" borderId="0" xfId="0" applyFont="1" applyBorder="1" applyAlignment="1"/>
    <xf numFmtId="0" fontId="7" fillId="4" borderId="3" xfId="0" applyFont="1" applyFill="1" applyBorder="1" applyAlignment="1">
      <alignment horizontal="center"/>
    </xf>
    <xf numFmtId="0" fontId="20" fillId="0" borderId="0" xfId="0" applyFont="1"/>
    <xf numFmtId="0" fontId="20" fillId="0" borderId="0" xfId="0" applyFont="1" applyAlignment="1">
      <alignment horizontal="left"/>
    </xf>
    <xf numFmtId="3" fontId="22" fillId="0" borderId="1" xfId="0" applyNumberFormat="1" applyFont="1" applyBorder="1"/>
    <xf numFmtId="14" fontId="7" fillId="0" borderId="3" xfId="0" applyNumberFormat="1" applyFont="1" applyBorder="1"/>
    <xf numFmtId="0" fontId="0" fillId="0" borderId="0" xfId="0"/>
    <xf numFmtId="0" fontId="13" fillId="0" borderId="0" xfId="0" applyFont="1" applyBorder="1" applyAlignment="1">
      <alignment horizontal="left"/>
    </xf>
    <xf numFmtId="0" fontId="12" fillId="0" borderId="0" xfId="0" applyFont="1" applyBorder="1" applyAlignment="1"/>
    <xf numFmtId="0" fontId="6" fillId="0" borderId="0" xfId="0" applyFont="1" applyBorder="1" applyAlignment="1">
      <alignment vertical="center"/>
    </xf>
    <xf numFmtId="0" fontId="10" fillId="0" borderId="0" xfId="0" applyFont="1" applyBorder="1" applyAlignment="1">
      <alignment horizontal="left" wrapText="1"/>
    </xf>
    <xf numFmtId="17" fontId="22" fillId="0" borderId="0" xfId="0" applyNumberFormat="1" applyFont="1"/>
    <xf numFmtId="166" fontId="22" fillId="0" borderId="0" xfId="0" applyNumberFormat="1" applyFont="1"/>
    <xf numFmtId="0" fontId="7" fillId="0" borderId="19" xfId="0" applyFont="1" applyBorder="1"/>
    <xf numFmtId="0" fontId="7" fillId="0" borderId="0" xfId="0" applyFont="1" applyBorder="1"/>
    <xf numFmtId="0" fontId="6" fillId="0" borderId="20" xfId="0" applyFont="1" applyBorder="1"/>
    <xf numFmtId="0" fontId="7" fillId="0" borderId="21" xfId="0" applyFont="1" applyBorder="1" applyAlignment="1"/>
    <xf numFmtId="0" fontId="7" fillId="0" borderId="18" xfId="0" applyFont="1" applyBorder="1" applyAlignment="1"/>
    <xf numFmtId="0" fontId="6" fillId="0" borderId="22" xfId="0" applyFont="1" applyBorder="1" applyAlignment="1"/>
    <xf numFmtId="0" fontId="36" fillId="0" borderId="0" xfId="0" applyFont="1"/>
    <xf numFmtId="0" fontId="22" fillId="0" borderId="19" xfId="0" applyFont="1" applyBorder="1"/>
    <xf numFmtId="0" fontId="6" fillId="4" borderId="3" xfId="0" applyFont="1" applyFill="1" applyBorder="1" applyAlignment="1">
      <alignment horizontal="center"/>
    </xf>
    <xf numFmtId="0" fontId="35" fillId="0" borderId="3" xfId="0" applyFont="1" applyBorder="1" applyAlignment="1">
      <alignment horizontal="justify" vertical="center" wrapText="1"/>
    </xf>
    <xf numFmtId="14" fontId="7" fillId="5" borderId="3" xfId="0" applyNumberFormat="1" applyFont="1" applyFill="1" applyBorder="1"/>
    <xf numFmtId="3" fontId="22" fillId="5" borderId="3" xfId="0" applyNumberFormat="1" applyFont="1" applyFill="1" applyBorder="1" applyAlignment="1"/>
    <xf numFmtId="49" fontId="22" fillId="5" borderId="1" xfId="0" applyNumberFormat="1" applyFont="1" applyFill="1" applyBorder="1" applyAlignment="1"/>
    <xf numFmtId="0" fontId="22" fillId="0" borderId="0" xfId="0" applyFont="1" applyAlignment="1">
      <alignment horizontal="center"/>
    </xf>
    <xf numFmtId="0" fontId="7" fillId="0" borderId="3" xfId="0" applyFont="1" applyBorder="1" applyAlignment="1">
      <alignment horizontal="center"/>
    </xf>
    <xf numFmtId="0" fontId="6" fillId="0" borderId="0" xfId="0" applyFont="1" applyAlignment="1">
      <alignment horizontal="center"/>
    </xf>
    <xf numFmtId="0" fontId="14"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center"/>
    </xf>
    <xf numFmtId="0" fontId="27"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left" vertical="top" wrapText="1"/>
    </xf>
    <xf numFmtId="0" fontId="22" fillId="4" borderId="3" xfId="0" applyFont="1" applyFill="1" applyBorder="1" applyAlignment="1">
      <alignment horizontal="center"/>
    </xf>
    <xf numFmtId="0" fontId="37" fillId="5" borderId="0" xfId="0" applyFont="1" applyFill="1" applyAlignment="1">
      <alignment horizontal="left" vertical="center" wrapText="1"/>
    </xf>
    <xf numFmtId="0" fontId="0" fillId="0" borderId="3" xfId="0" applyBorder="1" applyAlignment="1">
      <alignment vertical="center" wrapText="1"/>
    </xf>
    <xf numFmtId="0" fontId="0" fillId="3" borderId="3" xfId="0" applyFill="1" applyBorder="1" applyAlignment="1">
      <alignment horizontal="center" vertical="center"/>
    </xf>
    <xf numFmtId="0" fontId="0" fillId="0" borderId="0" xfId="0" applyAlignment="1">
      <alignment horizontal="center" vertical="center"/>
    </xf>
    <xf numFmtId="0" fontId="35" fillId="0" borderId="3" xfId="0" applyFont="1" applyFill="1" applyBorder="1" applyAlignment="1">
      <alignment horizontal="justify" vertical="center" wrapText="1"/>
    </xf>
    <xf numFmtId="0" fontId="2" fillId="2" borderId="3" xfId="0" applyFont="1" applyFill="1" applyBorder="1"/>
    <xf numFmtId="0" fontId="14" fillId="0" borderId="0" xfId="0" applyFont="1" applyAlignment="1">
      <alignment horizontal="left"/>
    </xf>
    <xf numFmtId="0" fontId="35" fillId="0" borderId="24" xfId="0" applyFont="1" applyFill="1" applyBorder="1" applyAlignment="1">
      <alignment horizontal="justify" vertical="center" wrapText="1"/>
    </xf>
    <xf numFmtId="0" fontId="41" fillId="0" borderId="0" xfId="0" applyFont="1"/>
    <xf numFmtId="0" fontId="42" fillId="0" borderId="0" xfId="0" applyFont="1"/>
    <xf numFmtId="17" fontId="41" fillId="0" borderId="0" xfId="0" quotePrefix="1" applyNumberFormat="1" applyFont="1"/>
    <xf numFmtId="0" fontId="42" fillId="0" borderId="0" xfId="0" applyFont="1" applyAlignment="1">
      <alignment horizontal="center"/>
    </xf>
    <xf numFmtId="0" fontId="41" fillId="0" borderId="0" xfId="0" applyFont="1" applyAlignment="1">
      <alignment horizontal="left"/>
    </xf>
    <xf numFmtId="0" fontId="41" fillId="0" borderId="0" xfId="0" applyFont="1" applyFill="1" applyBorder="1" applyAlignment="1">
      <alignment horizontal="left"/>
    </xf>
    <xf numFmtId="0" fontId="41" fillId="0" borderId="0" xfId="0" applyFont="1" applyAlignment="1">
      <alignment horizontal="left" vertical="center"/>
    </xf>
    <xf numFmtId="0" fontId="44" fillId="0" borderId="0" xfId="0" applyFont="1" applyAlignment="1">
      <alignment horizontal="left"/>
    </xf>
    <xf numFmtId="0" fontId="41" fillId="0" borderId="0" xfId="0" applyFont="1" applyAlignment="1">
      <alignment horizontal="center"/>
    </xf>
    <xf numFmtId="0" fontId="41" fillId="0" borderId="0" xfId="0" applyFont="1" applyAlignment="1">
      <alignment horizontal="right"/>
    </xf>
    <xf numFmtId="0" fontId="42" fillId="0" borderId="3" xfId="0" applyFont="1" applyBorder="1" applyAlignment="1">
      <alignment horizontal="center"/>
    </xf>
    <xf numFmtId="14" fontId="42" fillId="0" borderId="3" xfId="0" applyNumberFormat="1" applyFont="1" applyBorder="1"/>
    <xf numFmtId="0" fontId="41" fillId="0" borderId="0" xfId="0" applyFont="1" applyAlignment="1"/>
    <xf numFmtId="0" fontId="44" fillId="0" borderId="0" xfId="0" applyFont="1" applyAlignment="1">
      <alignment horizontal="left" wrapText="1"/>
    </xf>
    <xf numFmtId="0" fontId="41" fillId="0" borderId="0" xfId="0" applyFont="1" applyAlignment="1">
      <alignment horizontal="left" wrapText="1"/>
    </xf>
    <xf numFmtId="0" fontId="42" fillId="0" borderId="0" xfId="0" applyFont="1" applyAlignment="1">
      <alignment horizontal="left" vertical="center"/>
    </xf>
    <xf numFmtId="0" fontId="45" fillId="0" borderId="0" xfId="0" applyFont="1" applyAlignment="1"/>
    <xf numFmtId="17" fontId="45" fillId="0" borderId="0" xfId="0" applyNumberFormat="1" applyFont="1" applyAlignment="1"/>
    <xf numFmtId="0" fontId="43" fillId="0" borderId="0" xfId="0" applyFont="1" applyAlignment="1">
      <alignment horizontal="left" vertical="center"/>
    </xf>
    <xf numFmtId="0" fontId="43" fillId="0" borderId="0" xfId="0" applyFont="1" applyAlignment="1">
      <alignment horizontal="left" vertical="center" wrapText="1"/>
    </xf>
    <xf numFmtId="0" fontId="43" fillId="0" borderId="0" xfId="0" applyFont="1" applyAlignment="1">
      <alignment horizontal="center" vertical="center"/>
    </xf>
    <xf numFmtId="0" fontId="44" fillId="0" borderId="0" xfId="0" applyFont="1" applyAlignment="1"/>
    <xf numFmtId="0" fontId="41"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xf numFmtId="0" fontId="41" fillId="0" borderId="0" xfId="0" applyFont="1" applyAlignment="1">
      <alignment horizontal="left" vertical="center" wrapText="1"/>
    </xf>
    <xf numFmtId="0" fontId="42" fillId="0" borderId="0" xfId="0" applyFont="1" applyFill="1" applyBorder="1" applyAlignment="1">
      <alignment horizontal="left"/>
    </xf>
    <xf numFmtId="0" fontId="41" fillId="5" borderId="0" xfId="0" applyFont="1" applyFill="1" applyBorder="1" applyAlignment="1">
      <alignment horizontal="left"/>
    </xf>
    <xf numFmtId="0" fontId="43" fillId="0" borderId="0" xfId="0" applyFont="1" applyAlignment="1">
      <alignment vertical="top"/>
    </xf>
    <xf numFmtId="0" fontId="43" fillId="0" borderId="0" xfId="0" applyFont="1" applyAlignment="1">
      <alignment horizontal="center" vertical="center" wrapText="1"/>
    </xf>
    <xf numFmtId="0" fontId="44" fillId="0" borderId="0" xfId="0" applyFont="1" applyAlignment="1">
      <alignment horizontal="left" vertical="center"/>
    </xf>
    <xf numFmtId="0" fontId="49" fillId="0" borderId="0" xfId="0" applyFont="1" applyAlignment="1">
      <alignment horizontal="left" vertical="center"/>
    </xf>
    <xf numFmtId="0" fontId="45" fillId="0" borderId="0" xfId="0" applyFont="1" applyAlignment="1">
      <alignment horizontal="center" vertical="center"/>
    </xf>
    <xf numFmtId="0" fontId="41" fillId="0" borderId="0" xfId="0" applyFont="1" applyFill="1" applyBorder="1" applyAlignment="1">
      <alignment horizontal="right"/>
    </xf>
    <xf numFmtId="0" fontId="41" fillId="0" borderId="0" xfId="0" applyFont="1" applyAlignment="1">
      <alignment horizontal="left" wrapText="1"/>
    </xf>
    <xf numFmtId="0" fontId="41" fillId="0" borderId="0" xfId="0" applyFont="1" applyBorder="1" applyAlignment="1">
      <alignment horizontal="left"/>
    </xf>
    <xf numFmtId="14" fontId="42" fillId="0" borderId="0" xfId="0" applyNumberFormat="1" applyFont="1" applyBorder="1"/>
    <xf numFmtId="0" fontId="42" fillId="0" borderId="0" xfId="0" applyFont="1" applyBorder="1" applyAlignment="1">
      <alignment horizontal="center"/>
    </xf>
    <xf numFmtId="0" fontId="41" fillId="0" borderId="0" xfId="0" applyFont="1" applyAlignment="1">
      <alignment vertical="top" wrapText="1"/>
    </xf>
    <xf numFmtId="0" fontId="41"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42" fillId="0" borderId="0" xfId="0" applyFont="1" applyAlignment="1">
      <alignment horizontal="left"/>
    </xf>
    <xf numFmtId="2" fontId="52" fillId="0" borderId="0" xfId="0" applyNumberFormat="1" applyFont="1" applyAlignment="1">
      <alignment horizontal="right"/>
    </xf>
    <xf numFmtId="0" fontId="52" fillId="0" borderId="0" xfId="0" applyFont="1"/>
    <xf numFmtId="0" fontId="41" fillId="0" borderId="18" xfId="0" applyFont="1" applyBorder="1" applyAlignment="1">
      <alignment horizontal="center"/>
    </xf>
    <xf numFmtId="0" fontId="0" fillId="0" borderId="0" xfId="0" applyProtection="1">
      <protection hidden="1"/>
    </xf>
    <xf numFmtId="0" fontId="43" fillId="5" borderId="0" xfId="0" applyFont="1" applyFill="1" applyAlignment="1">
      <alignment horizontal="center" vertical="center" wrapText="1"/>
    </xf>
    <xf numFmtId="0" fontId="41" fillId="0" borderId="0" xfId="0" applyFont="1" applyFill="1"/>
    <xf numFmtId="0" fontId="42" fillId="0" borderId="0" xfId="0" applyFont="1" applyFill="1" applyAlignment="1">
      <alignment horizontal="center"/>
    </xf>
    <xf numFmtId="164" fontId="41" fillId="5" borderId="0" xfId="2" applyFont="1" applyFill="1" applyBorder="1" applyAlignment="1">
      <alignment horizontal="right"/>
    </xf>
    <xf numFmtId="14" fontId="42" fillId="0" borderId="3" xfId="0" applyNumberFormat="1" applyFont="1" applyBorder="1" applyAlignment="1">
      <alignment horizontal="right"/>
    </xf>
    <xf numFmtId="0" fontId="41" fillId="0" borderId="0" xfId="0" applyFont="1" applyProtection="1">
      <protection locked="0"/>
    </xf>
    <xf numFmtId="0" fontId="42" fillId="0" borderId="0" xfId="0" applyFont="1" applyProtection="1">
      <protection locked="0"/>
    </xf>
    <xf numFmtId="0" fontId="42" fillId="0" borderId="3" xfId="0" applyFont="1" applyBorder="1" applyProtection="1">
      <protection locked="0"/>
    </xf>
    <xf numFmtId="0" fontId="41" fillId="0" borderId="3" xfId="0" applyFont="1" applyBorder="1" applyProtection="1">
      <protection locked="0"/>
    </xf>
    <xf numFmtId="0" fontId="43" fillId="0" borderId="0" xfId="0" applyFont="1" applyAlignment="1" applyProtection="1">
      <alignment vertical="center" wrapText="1"/>
      <protection locked="0"/>
    </xf>
    <xf numFmtId="0" fontId="41"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3"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xf numFmtId="0" fontId="41" fillId="8" borderId="3" xfId="0" applyFont="1" applyFill="1" applyBorder="1" applyAlignment="1" applyProtection="1">
      <protection locked="0"/>
    </xf>
    <xf numFmtId="164" fontId="54" fillId="8" borderId="3" xfId="2" applyFont="1" applyFill="1" applyBorder="1" applyAlignment="1" applyProtection="1">
      <protection locked="0"/>
    </xf>
    <xf numFmtId="0" fontId="54" fillId="7" borderId="3" xfId="0" applyFont="1" applyFill="1" applyBorder="1" applyAlignment="1" applyProtection="1">
      <protection locked="0"/>
    </xf>
    <xf numFmtId="0" fontId="42" fillId="8" borderId="3" xfId="0" applyFont="1" applyFill="1" applyBorder="1" applyAlignment="1" applyProtection="1">
      <protection locked="0"/>
    </xf>
    <xf numFmtId="0" fontId="41" fillId="0" borderId="0" xfId="0" applyFont="1" applyBorder="1" applyProtection="1">
      <protection locked="0"/>
    </xf>
    <xf numFmtId="0" fontId="41" fillId="0" borderId="0" xfId="0" applyFont="1" applyAlignment="1" applyProtection="1">
      <alignment vertical="center" wrapText="1"/>
      <protection locked="0"/>
    </xf>
    <xf numFmtId="0" fontId="44" fillId="0" borderId="0" xfId="0" applyFont="1" applyAlignment="1" applyProtection="1">
      <alignment horizontal="left" wrapText="1"/>
      <protection locked="0"/>
    </xf>
    <xf numFmtId="0" fontId="44" fillId="0" borderId="6" xfId="0" applyFont="1" applyBorder="1" applyAlignment="1" applyProtection="1">
      <alignment wrapText="1"/>
      <protection locked="0"/>
    </xf>
    <xf numFmtId="0" fontId="41" fillId="0" borderId="0" xfId="0" applyFont="1" applyAlignment="1" applyProtection="1">
      <alignment horizontal="left" wrapText="1"/>
      <protection locked="0"/>
    </xf>
    <xf numFmtId="0" fontId="41" fillId="0" borderId="0" xfId="0" applyFont="1" applyProtection="1">
      <protection hidden="1"/>
    </xf>
    <xf numFmtId="0" fontId="42" fillId="0" borderId="0" xfId="0" applyFont="1" applyProtection="1">
      <protection hidden="1"/>
    </xf>
    <xf numFmtId="0" fontId="42" fillId="0" borderId="0" xfId="0" applyFont="1" applyAlignment="1" applyProtection="1">
      <alignment horizontal="center"/>
      <protection hidden="1"/>
    </xf>
    <xf numFmtId="0" fontId="41" fillId="0" borderId="0" xfId="0" applyFont="1" applyAlignment="1" applyProtection="1">
      <alignment horizontal="center"/>
      <protection hidden="1"/>
    </xf>
    <xf numFmtId="0" fontId="43" fillId="0" borderId="0" xfId="0" applyFont="1" applyAlignment="1" applyProtection="1">
      <alignment horizontal="left" vertical="center"/>
      <protection hidden="1"/>
    </xf>
    <xf numFmtId="0" fontId="41" fillId="0" borderId="0" xfId="0" applyFont="1" applyAlignment="1" applyProtection="1">
      <alignment horizontal="left" vertical="center" wrapText="1"/>
      <protection hidden="1"/>
    </xf>
    <xf numFmtId="0" fontId="41" fillId="0" borderId="0" xfId="0" applyFont="1" applyAlignment="1" applyProtection="1">
      <alignment horizontal="left"/>
      <protection hidden="1"/>
    </xf>
    <xf numFmtId="0" fontId="45" fillId="0" borderId="0" xfId="0" applyFont="1" applyAlignment="1" applyProtection="1">
      <alignment horizontal="center"/>
      <protection hidden="1"/>
    </xf>
    <xf numFmtId="0" fontId="42" fillId="0" borderId="0" xfId="0" applyFont="1" applyAlignment="1" applyProtection="1">
      <alignment horizontal="right"/>
      <protection hidden="1"/>
    </xf>
    <xf numFmtId="0" fontId="41" fillId="0" borderId="0" xfId="0" applyFont="1" applyAlignment="1" applyProtection="1">
      <alignment horizontal="center" vertical="center"/>
      <protection hidden="1"/>
    </xf>
    <xf numFmtId="0" fontId="54" fillId="7" borderId="3" xfId="0" applyFont="1" applyFill="1" applyBorder="1" applyAlignment="1" applyProtection="1">
      <protection hidden="1"/>
    </xf>
    <xf numFmtId="0" fontId="41" fillId="0" borderId="3" xfId="0" applyFont="1" applyBorder="1" applyProtection="1">
      <protection hidden="1"/>
    </xf>
    <xf numFmtId="0" fontId="42" fillId="0" borderId="0" xfId="0" applyFont="1" applyAlignment="1" applyProtection="1">
      <alignment horizontal="left" vertical="center"/>
      <protection hidden="1"/>
    </xf>
    <xf numFmtId="0" fontId="53" fillId="0" borderId="0" xfId="0" applyFont="1" applyBorder="1" applyAlignment="1" applyProtection="1">
      <alignment vertical="center"/>
      <protection hidden="1"/>
    </xf>
    <xf numFmtId="0" fontId="41" fillId="0" borderId="0" xfId="0" applyFont="1" applyBorder="1" applyProtection="1">
      <protection hidden="1"/>
    </xf>
    <xf numFmtId="0" fontId="41" fillId="0" borderId="0" xfId="0" applyFont="1" applyAlignment="1" applyProtection="1">
      <alignment vertical="center"/>
      <protection hidden="1"/>
    </xf>
    <xf numFmtId="0" fontId="41" fillId="0" borderId="0" xfId="0" applyFont="1" applyAlignment="1" applyProtection="1">
      <alignment vertical="center" wrapText="1"/>
      <protection hidden="1"/>
    </xf>
    <xf numFmtId="0" fontId="46" fillId="0" borderId="0" xfId="0" applyFont="1" applyFill="1" applyBorder="1" applyAlignment="1" applyProtection="1">
      <alignment horizontal="center" wrapText="1"/>
      <protection hidden="1"/>
    </xf>
    <xf numFmtId="0" fontId="47" fillId="0" borderId="0" xfId="0" applyFont="1" applyAlignment="1" applyProtection="1">
      <alignment horizontal="left" wrapText="1"/>
      <protection hidden="1"/>
    </xf>
    <xf numFmtId="0" fontId="44" fillId="0" borderId="0" xfId="0" applyFont="1" applyAlignment="1" applyProtection="1">
      <alignment horizontal="center" wrapText="1"/>
      <protection hidden="1"/>
    </xf>
    <xf numFmtId="0" fontId="44" fillId="0" borderId="0" xfId="0" applyFont="1" applyAlignment="1" applyProtection="1">
      <alignment horizontal="justify"/>
      <protection hidden="1"/>
    </xf>
    <xf numFmtId="0" fontId="41" fillId="0" borderId="1" xfId="0" applyFont="1" applyBorder="1" applyProtection="1">
      <protection hidden="1"/>
    </xf>
    <xf numFmtId="0" fontId="42" fillId="8" borderId="18" xfId="0" applyFont="1" applyFill="1" applyBorder="1" applyAlignment="1" applyProtection="1">
      <alignment vertical="center" wrapText="1"/>
      <protection locked="0"/>
    </xf>
    <xf numFmtId="0" fontId="0" fillId="0" borderId="0" xfId="0" applyProtection="1"/>
    <xf numFmtId="0" fontId="0" fillId="0" borderId="0" xfId="0" applyProtection="1">
      <protection locked="0"/>
    </xf>
    <xf numFmtId="0" fontId="58" fillId="9" borderId="31" xfId="0" applyFont="1" applyFill="1" applyBorder="1" applyAlignment="1" applyProtection="1">
      <alignment horizontal="right"/>
      <protection locked="0"/>
    </xf>
    <xf numFmtId="0" fontId="58" fillId="9" borderId="32" xfId="0" applyFont="1" applyFill="1" applyBorder="1" applyAlignment="1" applyProtection="1">
      <alignment horizontal="right"/>
      <protection locked="0"/>
    </xf>
    <xf numFmtId="14" fontId="58" fillId="9" borderId="32" xfId="0" applyNumberFormat="1" applyFont="1" applyFill="1" applyBorder="1" applyProtection="1">
      <protection locked="0"/>
    </xf>
    <xf numFmtId="14" fontId="58" fillId="9" borderId="31" xfId="0" applyNumberFormat="1" applyFont="1" applyFill="1" applyBorder="1" applyProtection="1">
      <protection locked="0"/>
    </xf>
    <xf numFmtId="14" fontId="58" fillId="9" borderId="28" xfId="0" applyNumberFormat="1" applyFont="1" applyFill="1" applyBorder="1" applyProtection="1">
      <protection locked="0"/>
    </xf>
    <xf numFmtId="168" fontId="58" fillId="9" borderId="31" xfId="0" applyNumberFormat="1" applyFont="1" applyFill="1" applyBorder="1" applyProtection="1">
      <protection locked="0"/>
    </xf>
    <xf numFmtId="1" fontId="58" fillId="9" borderId="32" xfId="0" applyNumberFormat="1" applyFont="1" applyFill="1" applyBorder="1" applyProtection="1">
      <protection locked="0"/>
    </xf>
    <xf numFmtId="0" fontId="43" fillId="0" borderId="0" xfId="0" applyFont="1" applyAlignment="1">
      <alignment horizontal="left" vertical="center" wrapText="1"/>
    </xf>
    <xf numFmtId="0" fontId="41" fillId="0" borderId="0" xfId="0" applyFont="1" applyAlignment="1">
      <alignment horizontal="left" vertical="center"/>
    </xf>
    <xf numFmtId="0" fontId="41" fillId="0" borderId="0" xfId="0" applyFont="1" applyAlignment="1">
      <alignment horizontal="left" wrapText="1"/>
    </xf>
    <xf numFmtId="0" fontId="41" fillId="0" borderId="0" xfId="0" applyFont="1" applyAlignment="1">
      <alignment horizontal="left" wrapText="1"/>
    </xf>
    <xf numFmtId="0" fontId="41" fillId="0" borderId="0" xfId="0" applyFont="1" applyAlignment="1" applyProtection="1">
      <alignment horizontal="left" wrapText="1"/>
      <protection hidden="1"/>
    </xf>
    <xf numFmtId="0" fontId="59" fillId="0" borderId="0" xfId="0" applyFont="1"/>
    <xf numFmtId="0" fontId="60" fillId="0" borderId="25" xfId="0" applyFont="1" applyBorder="1"/>
    <xf numFmtId="0" fontId="60" fillId="0" borderId="29" xfId="0" applyFont="1" applyBorder="1"/>
    <xf numFmtId="0" fontId="60" fillId="0" borderId="0" xfId="0" applyFont="1"/>
    <xf numFmtId="0" fontId="60" fillId="0" borderId="27" xfId="0" applyFont="1" applyBorder="1"/>
    <xf numFmtId="0" fontId="58" fillId="9" borderId="28" xfId="0" applyFont="1" applyFill="1" applyBorder="1" applyAlignment="1" applyProtection="1">
      <alignment horizontal="right"/>
      <protection locked="0"/>
    </xf>
    <xf numFmtId="0" fontId="43" fillId="0" borderId="0" xfId="0" applyFont="1" applyAlignment="1">
      <alignment horizontal="left" vertical="center" wrapText="1"/>
    </xf>
    <xf numFmtId="0" fontId="41" fillId="0" borderId="0" xfId="0" applyFont="1" applyAlignment="1">
      <alignment horizontal="left" vertical="center" wrapText="1"/>
    </xf>
    <xf numFmtId="0" fontId="43" fillId="0" borderId="0" xfId="0" applyFont="1" applyAlignment="1" applyProtection="1">
      <alignment horizontal="center" vertical="center" wrapText="1"/>
      <protection hidden="1"/>
    </xf>
    <xf numFmtId="0" fontId="59" fillId="0" borderId="0" xfId="0" applyFont="1" applyProtection="1">
      <protection locked="0"/>
    </xf>
    <xf numFmtId="0" fontId="41" fillId="0" borderId="0" xfId="0" applyFont="1" applyAlignment="1">
      <alignment horizontal="left" wrapText="1"/>
    </xf>
    <xf numFmtId="0" fontId="61" fillId="0" borderId="3" xfId="0" applyFont="1" applyBorder="1" applyAlignment="1" applyProtection="1">
      <alignment horizontal="center" vertical="center"/>
      <protection hidden="1"/>
    </xf>
    <xf numFmtId="0" fontId="61" fillId="0" borderId="3" xfId="0" applyFont="1" applyBorder="1" applyAlignment="1" applyProtection="1">
      <alignment horizontal="center" vertical="center" wrapText="1"/>
      <protection hidden="1"/>
    </xf>
    <xf numFmtId="0" fontId="54" fillId="0" borderId="0" xfId="0" applyFont="1" applyProtection="1">
      <protection hidden="1"/>
    </xf>
    <xf numFmtId="0" fontId="51" fillId="0" borderId="0" xfId="0" applyFont="1" applyAlignment="1" applyProtection="1">
      <alignment vertical="center" wrapText="1"/>
      <protection hidden="1"/>
    </xf>
    <xf numFmtId="0" fontId="41" fillId="0" borderId="0" xfId="0" applyFont="1" applyFill="1" applyProtection="1">
      <protection hidden="1"/>
    </xf>
    <xf numFmtId="0" fontId="42" fillId="0" borderId="0" xfId="0" applyFont="1" applyFill="1" applyAlignment="1" applyProtection="1">
      <alignment horizontal="center"/>
      <protection hidden="1"/>
    </xf>
    <xf numFmtId="0" fontId="41" fillId="0" borderId="0" xfId="0" applyFont="1" applyFill="1" applyAlignment="1" applyProtection="1">
      <alignment horizontal="center"/>
      <protection hidden="1"/>
    </xf>
    <xf numFmtId="0" fontId="41" fillId="0" borderId="0" xfId="0" applyFont="1" applyFill="1" applyProtection="1">
      <protection locked="0"/>
    </xf>
    <xf numFmtId="0" fontId="43" fillId="0" borderId="0" xfId="0" applyFont="1" applyFill="1" applyAlignment="1" applyProtection="1">
      <alignment vertical="center" wrapText="1"/>
      <protection locked="0"/>
    </xf>
    <xf numFmtId="0" fontId="43" fillId="0" borderId="0" xfId="0" applyFont="1" applyFill="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Font="1" applyFill="1" applyAlignment="1" applyProtection="1">
      <alignment horizontal="left" vertical="center" wrapText="1"/>
      <protection hidden="1"/>
    </xf>
    <xf numFmtId="0" fontId="45" fillId="0" borderId="0" xfId="0" applyFont="1" applyFill="1" applyAlignment="1" applyProtection="1">
      <alignment horizontal="center"/>
      <protection hidden="1"/>
    </xf>
    <xf numFmtId="0" fontId="43" fillId="0" borderId="0" xfId="0" applyFont="1" applyFill="1" applyAlignment="1" applyProtection="1">
      <alignment vertical="center" wrapText="1"/>
      <protection hidden="1"/>
    </xf>
    <xf numFmtId="0" fontId="41" fillId="0" borderId="0" xfId="0" applyFont="1" applyFill="1" applyAlignment="1" applyProtection="1">
      <alignment wrapText="1"/>
      <protection hidden="1"/>
    </xf>
    <xf numFmtId="0" fontId="41" fillId="0" borderId="0" xfId="0" applyFont="1" applyFill="1" applyAlignment="1" applyProtection="1">
      <alignment horizontal="left" wrapText="1"/>
      <protection hidden="1"/>
    </xf>
    <xf numFmtId="0" fontId="41" fillId="0" borderId="0" xfId="0" applyFont="1" applyFill="1" applyAlignment="1" applyProtection="1">
      <alignment horizontal="center" vertical="center"/>
      <protection hidden="1"/>
    </xf>
    <xf numFmtId="0" fontId="41" fillId="0" borderId="0" xfId="0" applyFont="1" applyFill="1" applyAlignment="1" applyProtection="1">
      <alignment horizontal="left"/>
      <protection locked="0"/>
    </xf>
    <xf numFmtId="0" fontId="41" fillId="0" borderId="0" xfId="0" applyFont="1" applyFill="1" applyAlignment="1" applyProtection="1">
      <alignment vertical="center" wrapText="1"/>
      <protection hidden="1"/>
    </xf>
    <xf numFmtId="0" fontId="42" fillId="0" borderId="0" xfId="0" applyFont="1" applyFill="1" applyProtection="1">
      <protection hidden="1"/>
    </xf>
    <xf numFmtId="0" fontId="44" fillId="0" borderId="0" xfId="0" applyFont="1" applyFill="1" applyAlignment="1" applyProtection="1">
      <alignment wrapText="1"/>
      <protection hidden="1"/>
    </xf>
    <xf numFmtId="0" fontId="44" fillId="0" borderId="0" xfId="0" applyFont="1" applyFill="1" applyAlignment="1" applyProtection="1">
      <alignment vertical="center" wrapText="1"/>
      <protection hidden="1"/>
    </xf>
    <xf numFmtId="0" fontId="41" fillId="0" borderId="0" xfId="0" applyFont="1" applyFill="1" applyAlignment="1" applyProtection="1">
      <alignment horizontal="left" wrapText="1"/>
      <protection locked="0"/>
    </xf>
    <xf numFmtId="0" fontId="41" fillId="0" borderId="0" xfId="0" applyFont="1" applyFill="1" applyBorder="1" applyProtection="1">
      <protection hidden="1"/>
    </xf>
    <xf numFmtId="0" fontId="56" fillId="0" borderId="0" xfId="0" applyFont="1" applyFill="1" applyAlignment="1" applyProtection="1">
      <alignment vertical="center"/>
      <protection hidden="1"/>
    </xf>
    <xf numFmtId="0" fontId="45" fillId="0" borderId="0" xfId="0" applyFont="1" applyFill="1" applyAlignment="1" applyProtection="1">
      <protection locked="0"/>
    </xf>
    <xf numFmtId="0" fontId="46" fillId="0" borderId="0" xfId="0" applyFont="1" applyFill="1" applyBorder="1" applyAlignment="1" applyProtection="1">
      <alignment wrapText="1"/>
      <protection locked="0"/>
    </xf>
    <xf numFmtId="0" fontId="60" fillId="0" borderId="0" xfId="0" applyFont="1" applyBorder="1"/>
    <xf numFmtId="14" fontId="58" fillId="9" borderId="0" xfId="0" applyNumberFormat="1" applyFont="1" applyFill="1" applyBorder="1" applyProtection="1">
      <protection locked="0"/>
    </xf>
    <xf numFmtId="0" fontId="42" fillId="0" borderId="0" xfId="0" applyFont="1" applyAlignment="1" applyProtection="1">
      <alignment vertical="center" wrapText="1"/>
      <protection hidden="1"/>
    </xf>
    <xf numFmtId="1" fontId="41" fillId="0" borderId="4" xfId="0" applyNumberFormat="1" applyFont="1" applyFill="1" applyBorder="1" applyAlignment="1">
      <alignment horizontal="left"/>
    </xf>
    <xf numFmtId="0" fontId="41" fillId="0" borderId="2" xfId="0" applyFont="1" applyFill="1" applyBorder="1" applyAlignment="1">
      <alignment horizontal="left"/>
    </xf>
    <xf numFmtId="0" fontId="41" fillId="0" borderId="5" xfId="0" applyFont="1" applyFill="1" applyBorder="1" applyAlignment="1">
      <alignment horizontal="left"/>
    </xf>
    <xf numFmtId="14" fontId="42" fillId="0" borderId="3" xfId="0" applyNumberFormat="1" applyFont="1" applyFill="1" applyBorder="1"/>
    <xf numFmtId="0" fontId="43" fillId="0" borderId="0" xfId="0" applyFont="1" applyAlignment="1">
      <alignment horizontal="left" vertical="center" wrapText="1"/>
    </xf>
    <xf numFmtId="0" fontId="41" fillId="0" borderId="0" xfId="0" applyFont="1" applyAlignment="1">
      <alignment horizontal="left" vertical="center"/>
    </xf>
    <xf numFmtId="0" fontId="42" fillId="0" borderId="0" xfId="0" applyFont="1" applyAlignment="1">
      <alignment horizontal="left"/>
    </xf>
    <xf numFmtId="0" fontId="45" fillId="0" borderId="0" xfId="0" applyFont="1" applyAlignment="1">
      <alignment horizontal="center"/>
    </xf>
    <xf numFmtId="0" fontId="43" fillId="0" borderId="0" xfId="0" applyFont="1" applyAlignment="1">
      <alignment horizontal="center" vertical="center" wrapText="1"/>
    </xf>
    <xf numFmtId="0" fontId="42" fillId="0" borderId="27" xfId="0" applyFont="1" applyBorder="1" applyAlignment="1">
      <alignment horizontal="center" vertical="center"/>
    </xf>
    <xf numFmtId="0" fontId="42" fillId="0" borderId="3" xfId="0" applyFont="1" applyBorder="1" applyAlignment="1">
      <alignment horizontal="center" vertical="center"/>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1" fillId="0" borderId="4" xfId="0" applyFont="1" applyFill="1" applyBorder="1" applyAlignment="1">
      <alignment horizontal="left" wrapText="1"/>
    </xf>
    <xf numFmtId="0" fontId="41" fillId="0" borderId="2" xfId="0" applyFont="1" applyFill="1" applyBorder="1" applyAlignment="1">
      <alignment horizontal="left" wrapText="1"/>
    </xf>
    <xf numFmtId="0" fontId="41" fillId="0" borderId="5" xfId="0" applyFont="1" applyFill="1" applyBorder="1" applyAlignment="1">
      <alignment horizontal="left"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1" fillId="0" borderId="8" xfId="0" applyFont="1" applyBorder="1" applyAlignment="1">
      <alignment vertical="center" wrapText="1"/>
    </xf>
    <xf numFmtId="0" fontId="41" fillId="0" borderId="6" xfId="0" applyFont="1" applyBorder="1" applyAlignment="1">
      <alignment vertical="center" wrapText="1"/>
    </xf>
    <xf numFmtId="0" fontId="41" fillId="0" borderId="9" xfId="0" applyFont="1" applyBorder="1" applyAlignment="1">
      <alignment vertical="center" wrapText="1"/>
    </xf>
    <xf numFmtId="0" fontId="41" fillId="0" borderId="12" xfId="0" applyFont="1" applyBorder="1" applyAlignment="1">
      <alignment vertical="center" wrapText="1"/>
    </xf>
    <xf numFmtId="0" fontId="41" fillId="0" borderId="0" xfId="0" applyFont="1" applyBorder="1" applyAlignment="1">
      <alignment vertical="center" wrapText="1"/>
    </xf>
    <xf numFmtId="0" fontId="41" fillId="0" borderId="11" xfId="0" applyFont="1" applyBorder="1" applyAlignment="1">
      <alignment vertical="center" wrapText="1"/>
    </xf>
    <xf numFmtId="0" fontId="41" fillId="0" borderId="7" xfId="0" applyFont="1" applyBorder="1" applyAlignment="1">
      <alignment vertical="center" wrapText="1"/>
    </xf>
    <xf numFmtId="0" fontId="41" fillId="0" borderId="1" xfId="0" applyFont="1" applyBorder="1" applyAlignment="1">
      <alignment vertical="center" wrapText="1"/>
    </xf>
    <xf numFmtId="0" fontId="41" fillId="0" borderId="10" xfId="0" applyFont="1" applyBorder="1" applyAlignment="1">
      <alignment vertical="center" wrapText="1"/>
    </xf>
    <xf numFmtId="0" fontId="44" fillId="0" borderId="0" xfId="0" applyFont="1" applyAlignment="1">
      <alignment horizontal="left" wrapText="1"/>
    </xf>
    <xf numFmtId="0" fontId="41" fillId="0" borderId="3" xfId="0" applyFont="1" applyBorder="1" applyAlignment="1">
      <alignment horizontal="left"/>
    </xf>
    <xf numFmtId="0" fontId="42" fillId="0" borderId="3" xfId="0" applyFont="1" applyBorder="1" applyAlignment="1">
      <alignment horizontal="center"/>
    </xf>
    <xf numFmtId="0" fontId="41" fillId="0" borderId="0" xfId="0" applyFont="1" applyAlignment="1">
      <alignment horizontal="left" wrapText="1"/>
    </xf>
    <xf numFmtId="0" fontId="41" fillId="0" borderId="0" xfId="0" applyFont="1" applyAlignment="1">
      <alignment horizontal="left" vertical="center" wrapText="1"/>
    </xf>
    <xf numFmtId="0" fontId="55" fillId="8" borderId="0" xfId="0" applyFont="1" applyFill="1" applyAlignment="1">
      <alignment horizontal="center" vertical="center"/>
    </xf>
    <xf numFmtId="0" fontId="43" fillId="0" borderId="0" xfId="0" applyFont="1" applyAlignment="1">
      <alignment horizontal="left" vertical="top" wrapText="1"/>
    </xf>
    <xf numFmtId="0" fontId="43" fillId="0" borderId="0" xfId="0" applyFont="1" applyAlignment="1">
      <alignment vertical="top" wrapText="1"/>
    </xf>
    <xf numFmtId="165" fontId="41" fillId="5" borderId="1" xfId="0" applyNumberFormat="1" applyFont="1" applyFill="1" applyBorder="1" applyAlignment="1">
      <alignment horizontal="left"/>
    </xf>
    <xf numFmtId="0" fontId="42" fillId="0" borderId="0" xfId="0" applyFont="1" applyAlignment="1">
      <alignment horizontal="center"/>
    </xf>
    <xf numFmtId="0" fontId="41" fillId="0" borderId="0" xfId="0" applyFont="1" applyAlignment="1">
      <alignment horizontal="center"/>
    </xf>
    <xf numFmtId="165" fontId="41" fillId="0" borderId="18" xfId="0" applyNumberFormat="1" applyFont="1" applyBorder="1" applyAlignment="1">
      <alignment horizontal="center"/>
    </xf>
    <xf numFmtId="165" fontId="41" fillId="5" borderId="0" xfId="0" applyNumberFormat="1" applyFont="1" applyFill="1" applyBorder="1" applyAlignment="1">
      <alignment horizontal="center" wrapText="1"/>
    </xf>
    <xf numFmtId="0" fontId="45" fillId="0" borderId="0" xfId="0" applyFont="1" applyAlignment="1">
      <alignment horizontal="center" vertical="center" wrapText="1"/>
    </xf>
    <xf numFmtId="0" fontId="41" fillId="0" borderId="0" xfId="0" applyFont="1" applyAlignment="1">
      <alignment horizontal="left" vertical="top" wrapText="1"/>
    </xf>
    <xf numFmtId="0" fontId="41" fillId="0" borderId="0" xfId="0" applyFont="1" applyAlignment="1">
      <alignment horizontal="center" vertical="top"/>
    </xf>
    <xf numFmtId="164" fontId="41" fillId="0" borderId="3" xfId="2" applyFont="1" applyFill="1" applyBorder="1" applyAlignment="1">
      <alignment horizontal="left"/>
    </xf>
    <xf numFmtId="0" fontId="42" fillId="0" borderId="0" xfId="0" applyFont="1" applyAlignment="1">
      <alignment horizontal="right" vertical="top"/>
    </xf>
    <xf numFmtId="0" fontId="46" fillId="8" borderId="1" xfId="0" applyFont="1" applyFill="1" applyBorder="1" applyAlignment="1" applyProtection="1">
      <alignment horizontal="center" wrapText="1"/>
      <protection locked="0"/>
    </xf>
    <xf numFmtId="0" fontId="44" fillId="0" borderId="0" xfId="0" applyFont="1" applyAlignment="1" applyProtection="1">
      <alignment horizontal="center" wrapText="1"/>
      <protection hidden="1"/>
    </xf>
    <xf numFmtId="0" fontId="41" fillId="0" borderId="0" xfId="0" applyFont="1" applyAlignment="1" applyProtection="1">
      <alignment horizontal="center" wrapText="1"/>
      <protection hidden="1"/>
    </xf>
    <xf numFmtId="0" fontId="55" fillId="8" borderId="0" xfId="0" applyFont="1" applyFill="1" applyAlignment="1" applyProtection="1">
      <alignment horizontal="center" vertical="center"/>
      <protection hidden="1"/>
    </xf>
    <xf numFmtId="0" fontId="57" fillId="0" borderId="0" xfId="0" applyFont="1" applyAlignment="1" applyProtection="1">
      <alignment horizontal="center"/>
      <protection hidden="1"/>
    </xf>
    <xf numFmtId="0" fontId="41" fillId="8" borderId="3" xfId="0" applyFont="1" applyFill="1" applyBorder="1" applyAlignment="1" applyProtection="1">
      <alignment horizontal="center"/>
      <protection locked="0"/>
    </xf>
    <xf numFmtId="0" fontId="43" fillId="8" borderId="3"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hidden="1"/>
    </xf>
    <xf numFmtId="0" fontId="41" fillId="0" borderId="0" xfId="0" applyFont="1" applyAlignment="1" applyProtection="1">
      <alignment horizontal="left" vertical="center" wrapText="1"/>
      <protection hidden="1"/>
    </xf>
    <xf numFmtId="0" fontId="44" fillId="0" borderId="0" xfId="0" applyFont="1" applyAlignment="1" applyProtection="1">
      <alignment horizontal="left" wrapText="1"/>
      <protection hidden="1"/>
    </xf>
    <xf numFmtId="0" fontId="44" fillId="10" borderId="0" xfId="0" applyFont="1" applyFill="1" applyAlignment="1" applyProtection="1">
      <alignment horizontal="left" vertical="center" wrapText="1"/>
      <protection hidden="1"/>
    </xf>
    <xf numFmtId="0" fontId="42" fillId="0" borderId="0" xfId="0" applyFont="1" applyAlignment="1" applyProtection="1">
      <alignment horizontal="center"/>
      <protection hidden="1"/>
    </xf>
    <xf numFmtId="0" fontId="47" fillId="0" borderId="0" xfId="0" applyFont="1" applyAlignment="1" applyProtection="1">
      <alignment horizontal="left" wrapText="1"/>
      <protection hidden="1"/>
    </xf>
    <xf numFmtId="3" fontId="45" fillId="8" borderId="1" xfId="0" applyNumberFormat="1" applyFont="1" applyFill="1" applyBorder="1" applyAlignment="1" applyProtection="1">
      <alignment horizontal="center" wrapText="1"/>
      <protection locked="0"/>
    </xf>
    <xf numFmtId="0" fontId="45" fillId="0" borderId="0" xfId="0" applyFont="1" applyAlignment="1" applyProtection="1">
      <alignment horizontal="center"/>
      <protection hidden="1"/>
    </xf>
    <xf numFmtId="0" fontId="41" fillId="0" borderId="1" xfId="0" applyFont="1" applyFill="1" applyBorder="1" applyAlignment="1" applyProtection="1">
      <alignment horizontal="center" wrapText="1"/>
      <protection locked="0"/>
    </xf>
    <xf numFmtId="0" fontId="44" fillId="0" borderId="0" xfId="0" applyFont="1" applyAlignment="1" applyProtection="1">
      <alignment horizontal="right" wrapText="1"/>
      <protection hidden="1"/>
    </xf>
    <xf numFmtId="165" fontId="44" fillId="8" borderId="1" xfId="0" applyNumberFormat="1" applyFont="1" applyFill="1" applyBorder="1" applyAlignment="1" applyProtection="1">
      <alignment horizontal="center" wrapText="1"/>
      <protection hidden="1"/>
    </xf>
    <xf numFmtId="0" fontId="41" fillId="0" borderId="6" xfId="0" applyFont="1" applyBorder="1" applyAlignment="1" applyProtection="1">
      <alignment horizontal="center"/>
      <protection hidden="1"/>
    </xf>
    <xf numFmtId="0" fontId="41" fillId="0" borderId="0" xfId="0" applyFont="1" applyBorder="1" applyAlignment="1" applyProtection="1">
      <alignment horizontal="center"/>
      <protection hidden="1"/>
    </xf>
    <xf numFmtId="0" fontId="48" fillId="0" borderId="0" xfId="0" applyFont="1" applyAlignment="1" applyProtection="1">
      <alignment horizontal="center" vertical="center"/>
      <protection hidden="1"/>
    </xf>
    <xf numFmtId="17" fontId="45" fillId="8" borderId="0" xfId="0" applyNumberFormat="1" applyFont="1" applyFill="1" applyAlignment="1" applyProtection="1">
      <alignment horizontal="center"/>
      <protection locked="0"/>
    </xf>
    <xf numFmtId="0" fontId="42" fillId="0" borderId="0" xfId="0" applyFont="1" applyAlignment="1" applyProtection="1">
      <alignment horizontal="center" vertical="center" wrapText="1"/>
      <protection hidden="1"/>
    </xf>
    <xf numFmtId="0" fontId="51" fillId="0" borderId="0" xfId="0" applyFont="1" applyAlignment="1" applyProtection="1">
      <alignment horizontal="center" vertical="center" wrapText="1"/>
      <protection hidden="1"/>
    </xf>
    <xf numFmtId="0" fontId="56" fillId="8" borderId="0" xfId="0" applyFont="1" applyFill="1" applyAlignment="1" applyProtection="1">
      <alignment horizontal="center" vertical="center"/>
      <protection hidden="1"/>
    </xf>
    <xf numFmtId="165" fontId="42" fillId="0" borderId="18" xfId="0" applyNumberFormat="1" applyFont="1" applyBorder="1" applyAlignment="1" applyProtection="1">
      <alignment horizontal="center"/>
      <protection hidden="1"/>
    </xf>
    <xf numFmtId="167" fontId="42" fillId="5" borderId="0" xfId="0" applyNumberFormat="1" applyFont="1" applyFill="1" applyBorder="1" applyAlignment="1" applyProtection="1">
      <alignment horizontal="left"/>
      <protection hidden="1"/>
    </xf>
    <xf numFmtId="0" fontId="42" fillId="0" borderId="33" xfId="0" applyFont="1" applyBorder="1" applyAlignment="1" applyProtection="1">
      <alignment horizontal="center"/>
      <protection locked="0"/>
    </xf>
    <xf numFmtId="0" fontId="42" fillId="0" borderId="4" xfId="0" applyFont="1" applyBorder="1" applyAlignment="1" applyProtection="1">
      <alignment horizontal="center"/>
      <protection locked="0"/>
    </xf>
    <xf numFmtId="0" fontId="42" fillId="0" borderId="5" xfId="0" applyFont="1" applyBorder="1" applyAlignment="1" applyProtection="1">
      <alignment horizontal="center"/>
      <protection locked="0"/>
    </xf>
    <xf numFmtId="0" fontId="22" fillId="0" borderId="0" xfId="0" applyFont="1" applyAlignment="1">
      <alignment horizontal="left" wrapText="1"/>
    </xf>
    <xf numFmtId="0" fontId="22" fillId="0" borderId="23" xfId="0" applyFont="1" applyBorder="1" applyAlignment="1">
      <alignment horizontal="center"/>
    </xf>
    <xf numFmtId="0" fontId="20" fillId="0" borderId="3" xfId="0" applyFont="1" applyBorder="1" applyAlignment="1">
      <alignment horizontal="left"/>
    </xf>
    <xf numFmtId="166" fontId="6" fillId="0" borderId="3" xfId="0" applyNumberFormat="1" applyFont="1" applyBorder="1" applyAlignment="1"/>
    <xf numFmtId="0" fontId="6" fillId="0" borderId="3" xfId="0" applyFont="1" applyBorder="1" applyAlignment="1"/>
    <xf numFmtId="0" fontId="20" fillId="0" borderId="3" xfId="0" applyFont="1" applyBorder="1" applyAlignment="1"/>
    <xf numFmtId="167" fontId="28" fillId="0" borderId="0" xfId="0" applyNumberFormat="1" applyFont="1" applyAlignment="1">
      <alignment horizontal="left"/>
    </xf>
    <xf numFmtId="0" fontId="17" fillId="0" borderId="3" xfId="0" applyFont="1" applyBorder="1" applyAlignment="1">
      <alignment horizontal="left" vertical="center"/>
    </xf>
    <xf numFmtId="167" fontId="6" fillId="0" borderId="3" xfId="0" applyNumberFormat="1" applyFont="1" applyBorder="1" applyAlignment="1"/>
    <xf numFmtId="0" fontId="39" fillId="0" borderId="0" xfId="0" applyFont="1" applyAlignment="1">
      <alignment horizontal="center"/>
    </xf>
    <xf numFmtId="0" fontId="13" fillId="0" borderId="8" xfId="0" applyFont="1" applyBorder="1" applyAlignment="1">
      <alignment wrapText="1"/>
    </xf>
    <xf numFmtId="0" fontId="13" fillId="0" borderId="6" xfId="0" applyFont="1" applyBorder="1" applyAlignment="1">
      <alignment wrapText="1"/>
    </xf>
    <xf numFmtId="0" fontId="13" fillId="0" borderId="9" xfId="0" applyFont="1" applyBorder="1" applyAlignment="1">
      <alignment wrapText="1"/>
    </xf>
    <xf numFmtId="0" fontId="13" fillId="0" borderId="12" xfId="0" applyFont="1" applyBorder="1" applyAlignment="1">
      <alignment wrapText="1"/>
    </xf>
    <xf numFmtId="0" fontId="13" fillId="0" borderId="0" xfId="0" applyFont="1" applyBorder="1" applyAlignment="1">
      <alignment wrapText="1"/>
    </xf>
    <xf numFmtId="0" fontId="13" fillId="0" borderId="11" xfId="0" applyFont="1" applyBorder="1" applyAlignment="1">
      <alignment wrapText="1"/>
    </xf>
    <xf numFmtId="0" fontId="13" fillId="0" borderId="7" xfId="0" applyFont="1" applyBorder="1" applyAlignment="1">
      <alignment wrapText="1"/>
    </xf>
    <xf numFmtId="0" fontId="13" fillId="0" borderId="1" xfId="0" applyFont="1" applyBorder="1" applyAlignment="1">
      <alignment wrapText="1"/>
    </xf>
    <xf numFmtId="0" fontId="13" fillId="0" borderId="10" xfId="0" applyFont="1" applyBorder="1" applyAlignment="1">
      <alignment wrapText="1"/>
    </xf>
    <xf numFmtId="166" fontId="22" fillId="0" borderId="0" xfId="0" applyNumberFormat="1" applyFont="1" applyBorder="1" applyAlignment="1">
      <alignment horizontal="center"/>
    </xf>
    <xf numFmtId="0" fontId="22" fillId="0" borderId="0" xfId="0" applyFont="1" applyBorder="1" applyAlignment="1">
      <alignment horizontal="center"/>
    </xf>
    <xf numFmtId="3" fontId="22" fillId="0" borderId="0" xfId="0" applyNumberFormat="1" applyFont="1" applyAlignment="1">
      <alignment horizontal="left"/>
    </xf>
    <xf numFmtId="0" fontId="30" fillId="0" borderId="0" xfId="0" applyFont="1" applyBorder="1" applyAlignment="1">
      <alignment horizontal="left" vertical="center" wrapText="1"/>
    </xf>
    <xf numFmtId="0" fontId="22" fillId="0" borderId="6" xfId="0" applyFont="1" applyBorder="1" applyAlignment="1">
      <alignment horizontal="center"/>
    </xf>
    <xf numFmtId="0" fontId="34" fillId="0" borderId="0" xfId="0" applyFont="1" applyAlignment="1">
      <alignment horizontal="right" vertical="center"/>
    </xf>
    <xf numFmtId="0" fontId="8" fillId="0" borderId="0" xfId="0" applyFont="1" applyAlignment="1">
      <alignment horizontal="center"/>
    </xf>
    <xf numFmtId="0" fontId="24" fillId="0" borderId="0" xfId="0" applyFont="1" applyAlignment="1">
      <alignment horizontal="center"/>
    </xf>
    <xf numFmtId="165" fontId="22" fillId="5" borderId="1" xfId="0" applyNumberFormat="1" applyFont="1" applyFill="1" applyBorder="1" applyAlignment="1">
      <alignment horizontal="center"/>
    </xf>
    <xf numFmtId="0" fontId="22" fillId="0" borderId="0" xfId="0" applyFont="1" applyAlignment="1">
      <alignment horizontal="left"/>
    </xf>
    <xf numFmtId="0" fontId="23" fillId="0" borderId="0" xfId="0" applyFont="1" applyAlignment="1">
      <alignment horizontal="center"/>
    </xf>
    <xf numFmtId="0" fontId="29" fillId="6" borderId="0" xfId="0" applyFont="1" applyFill="1" applyAlignment="1">
      <alignment horizontal="left" vertical="center" wrapText="1"/>
    </xf>
    <xf numFmtId="0" fontId="20" fillId="0" borderId="0" xfId="0" applyFont="1" applyBorder="1" applyAlignment="1">
      <alignment horizontal="center"/>
    </xf>
    <xf numFmtId="0" fontId="20" fillId="0" borderId="6" xfId="0" applyFont="1" applyBorder="1" applyAlignment="1">
      <alignment horizontal="center"/>
    </xf>
    <xf numFmtId="0" fontId="20" fillId="0" borderId="3" xfId="0" applyFont="1" applyBorder="1" applyAlignment="1">
      <alignment horizontal="center"/>
    </xf>
    <xf numFmtId="166" fontId="7" fillId="0" borderId="3" xfId="0" applyNumberFormat="1" applyFont="1" applyBorder="1" applyAlignment="1">
      <alignment horizontal="center"/>
    </xf>
    <xf numFmtId="0" fontId="7" fillId="0" borderId="3" xfId="0" applyFont="1" applyBorder="1" applyAlignment="1">
      <alignment horizontal="center"/>
    </xf>
    <xf numFmtId="0" fontId="33" fillId="0" borderId="0" xfId="0" applyFont="1" applyBorder="1" applyAlignment="1">
      <alignment horizontal="left" vertical="center" wrapText="1"/>
    </xf>
    <xf numFmtId="0" fontId="33" fillId="0" borderId="1" xfId="0" applyFont="1" applyBorder="1" applyAlignment="1">
      <alignment horizontal="left" vertical="center" wrapText="1"/>
    </xf>
    <xf numFmtId="0" fontId="17" fillId="0" borderId="3" xfId="0" applyFont="1" applyBorder="1" applyAlignment="1">
      <alignment horizontal="center" vertical="center"/>
    </xf>
    <xf numFmtId="0" fontId="13" fillId="0" borderId="8" xfId="0" applyFont="1" applyBorder="1" applyAlignment="1">
      <alignment horizontal="left" wrapText="1"/>
    </xf>
    <xf numFmtId="0" fontId="13" fillId="0" borderId="6" xfId="0" applyFont="1" applyBorder="1" applyAlignment="1">
      <alignment horizontal="left" wrapText="1"/>
    </xf>
    <xf numFmtId="0" fontId="13" fillId="0" borderId="9" xfId="0" applyFont="1" applyBorder="1" applyAlignment="1">
      <alignment horizontal="left" wrapText="1"/>
    </xf>
    <xf numFmtId="0" fontId="13" fillId="0" borderId="12" xfId="0" applyFont="1" applyBorder="1" applyAlignment="1">
      <alignment horizontal="left" wrapText="1"/>
    </xf>
    <xf numFmtId="0" fontId="13" fillId="0" borderId="0" xfId="0" applyFont="1" applyBorder="1" applyAlignment="1">
      <alignment horizontal="left" wrapText="1"/>
    </xf>
    <xf numFmtId="0" fontId="13" fillId="0" borderId="11" xfId="0" applyFont="1" applyBorder="1" applyAlignment="1">
      <alignment horizontal="left" wrapText="1"/>
    </xf>
    <xf numFmtId="0" fontId="13" fillId="0" borderId="7" xfId="0" applyFont="1" applyBorder="1" applyAlignment="1">
      <alignment horizontal="left" wrapText="1"/>
    </xf>
    <xf numFmtId="0" fontId="13" fillId="0" borderId="1" xfId="0" applyFont="1" applyBorder="1" applyAlignment="1">
      <alignment horizontal="left" wrapText="1"/>
    </xf>
    <xf numFmtId="0" fontId="13" fillId="0" borderId="10" xfId="0" applyFont="1" applyBorder="1" applyAlignment="1">
      <alignment horizontal="left" wrapText="1"/>
    </xf>
    <xf numFmtId="0" fontId="40" fillId="0" borderId="0" xfId="0" applyFont="1" applyAlignment="1">
      <alignment horizontal="center"/>
    </xf>
    <xf numFmtId="0" fontId="9" fillId="0" borderId="0" xfId="0" applyFont="1" applyAlignment="1">
      <alignment horizontal="center"/>
    </xf>
    <xf numFmtId="165" fontId="6" fillId="0" borderId="1" xfId="0" applyNumberFormat="1" applyFont="1" applyFill="1" applyBorder="1" applyAlignment="1">
      <alignment horizontal="center"/>
    </xf>
    <xf numFmtId="0" fontId="6" fillId="0" borderId="0" xfId="0" applyFont="1" applyAlignment="1">
      <alignment horizontal="center"/>
    </xf>
    <xf numFmtId="0" fontId="20" fillId="0" borderId="0" xfId="0" applyFont="1" applyAlignment="1">
      <alignment horizontal="left" vertical="center" wrapText="1"/>
    </xf>
    <xf numFmtId="0" fontId="14" fillId="0" borderId="0" xfId="0" applyFont="1" applyAlignment="1">
      <alignment horizontal="center" wrapText="1"/>
    </xf>
    <xf numFmtId="14" fontId="14" fillId="5" borderId="1" xfId="0" applyNumberFormat="1" applyFont="1" applyFill="1" applyBorder="1" applyAlignment="1">
      <alignment horizontal="center" wrapText="1"/>
    </xf>
    <xf numFmtId="0" fontId="6" fillId="0" borderId="6" xfId="0" applyFont="1" applyBorder="1" applyAlignment="1">
      <alignment horizontal="center"/>
    </xf>
    <xf numFmtId="0" fontId="6" fillId="0" borderId="0" xfId="0" applyFont="1" applyBorder="1" applyAlignment="1">
      <alignment horizontal="center"/>
    </xf>
    <xf numFmtId="0" fontId="8" fillId="0" borderId="0" xfId="0" applyFont="1" applyAlignment="1">
      <alignment horizontal="right"/>
    </xf>
    <xf numFmtId="0" fontId="7" fillId="0" borderId="0" xfId="0" applyFont="1" applyAlignment="1">
      <alignment horizontal="center"/>
    </xf>
    <xf numFmtId="0" fontId="27" fillId="0" borderId="0" xfId="0" applyFont="1" applyAlignment="1">
      <alignment horizontal="left" wrapText="1"/>
    </xf>
    <xf numFmtId="3" fontId="26" fillId="5" borderId="0" xfId="0" applyNumberFormat="1" applyFont="1" applyFill="1" applyAlignment="1">
      <alignment horizontal="center" wrapText="1"/>
    </xf>
    <xf numFmtId="0" fontId="27" fillId="0" borderId="0" xfId="0" applyFont="1" applyAlignment="1">
      <alignment horizontal="left" vertical="center" wrapText="1"/>
    </xf>
    <xf numFmtId="0" fontId="26" fillId="0" borderId="0" xfId="0" applyFont="1" applyAlignment="1">
      <alignment horizontal="center"/>
    </xf>
    <xf numFmtId="0" fontId="14" fillId="0" borderId="0" xfId="0" applyFont="1" applyAlignment="1">
      <alignment horizontal="left" wrapText="1"/>
    </xf>
    <xf numFmtId="0" fontId="14" fillId="5" borderId="0" xfId="0" applyFont="1" applyFill="1" applyAlignment="1">
      <alignment horizontal="left" wrapText="1"/>
    </xf>
    <xf numFmtId="0" fontId="15" fillId="5" borderId="1" xfId="0" applyFont="1" applyFill="1" applyBorder="1" applyAlignment="1">
      <alignment horizontal="center" wrapText="1"/>
    </xf>
    <xf numFmtId="0" fontId="14" fillId="0" borderId="6" xfId="0"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21" fillId="0" borderId="0" xfId="0" applyFont="1" applyAlignment="1">
      <alignment horizontal="center"/>
    </xf>
    <xf numFmtId="0" fontId="14" fillId="5" borderId="0" xfId="0" applyFont="1" applyFill="1" applyAlignment="1">
      <alignment horizontal="left" vertical="center" wrapText="1"/>
    </xf>
    <xf numFmtId="17" fontId="21" fillId="0" borderId="0" xfId="0" applyNumberFormat="1" applyFont="1" applyAlignment="1">
      <alignment horizontal="left"/>
    </xf>
    <xf numFmtId="0" fontId="21" fillId="0" borderId="0" xfId="0" applyFont="1" applyAlignment="1">
      <alignment horizontal="left"/>
    </xf>
    <xf numFmtId="0" fontId="14" fillId="0" borderId="11" xfId="0" applyFont="1" applyBorder="1" applyAlignment="1">
      <alignment horizontal="left" wrapText="1"/>
    </xf>
    <xf numFmtId="0" fontId="20" fillId="5" borderId="3" xfId="0" applyFont="1" applyFill="1" applyBorder="1" applyAlignment="1">
      <alignment horizontal="center"/>
    </xf>
    <xf numFmtId="0" fontId="22" fillId="5" borderId="3" xfId="0" applyFont="1" applyFill="1" applyBorder="1" applyAlignment="1">
      <alignment horizontal="center"/>
    </xf>
    <xf numFmtId="0" fontId="6" fillId="0" borderId="1" xfId="0" applyFont="1" applyBorder="1" applyAlignment="1">
      <alignment horizontal="center"/>
    </xf>
    <xf numFmtId="0" fontId="20" fillId="5" borderId="4" xfId="0" applyFont="1" applyFill="1" applyBorder="1" applyAlignment="1">
      <alignment horizontal="left"/>
    </xf>
    <xf numFmtId="0" fontId="20" fillId="5" borderId="5" xfId="0" applyFont="1" applyFill="1" applyBorder="1" applyAlignment="1">
      <alignment horizontal="left"/>
    </xf>
    <xf numFmtId="166" fontId="22" fillId="5" borderId="3" xfId="1" applyNumberFormat="1" applyFont="1" applyFill="1" applyBorder="1" applyAlignment="1">
      <alignment horizontal="center"/>
    </xf>
    <xf numFmtId="165" fontId="22" fillId="0" borderId="1" xfId="0" applyNumberFormat="1" applyFont="1" applyBorder="1" applyAlignment="1">
      <alignment horizontal="center"/>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25" fillId="0" borderId="0" xfId="0" applyFont="1" applyAlignment="1">
      <alignment horizontal="left" vertical="top" wrapText="1"/>
    </xf>
    <xf numFmtId="0" fontId="22" fillId="4" borderId="3" xfId="0" applyFont="1" applyFill="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right"/>
    </xf>
    <xf numFmtId="0" fontId="6" fillId="0" borderId="0" xfId="0" applyFont="1" applyBorder="1" applyAlignment="1">
      <alignment horizontal="right"/>
    </xf>
    <xf numFmtId="0" fontId="6" fillId="0" borderId="17" xfId="0" applyFont="1" applyBorder="1" applyAlignment="1">
      <alignment horizontal="right"/>
    </xf>
    <xf numFmtId="0" fontId="6" fillId="0" borderId="18" xfId="0" applyFont="1" applyBorder="1" applyAlignment="1">
      <alignment horizontal="right"/>
    </xf>
    <xf numFmtId="0" fontId="5" fillId="0" borderId="0" xfId="0" applyFont="1" applyAlignment="1">
      <alignment horizontal="center" vertical="center"/>
    </xf>
    <xf numFmtId="0" fontId="21" fillId="0" borderId="0" xfId="0" applyFont="1" applyAlignment="1">
      <alignment horizontal="right"/>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3" xfId="0" applyFont="1" applyBorder="1" applyAlignment="1">
      <alignment horizontal="left"/>
    </xf>
    <xf numFmtId="0" fontId="13" fillId="0" borderId="3" xfId="0" applyFont="1" applyBorder="1" applyAlignment="1">
      <alignment horizontal="left"/>
    </xf>
    <xf numFmtId="0" fontId="19" fillId="0" borderId="8" xfId="0" applyFont="1" applyBorder="1" applyAlignment="1">
      <alignment horizontal="left" vertical="center" wrapText="1"/>
    </xf>
    <xf numFmtId="0" fontId="19" fillId="0" borderId="6" xfId="0" applyFont="1" applyBorder="1" applyAlignment="1">
      <alignment horizontal="left"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1" xfId="0" applyFont="1" applyBorder="1" applyAlignment="1">
      <alignment horizontal="left" vertical="center" wrapText="1"/>
    </xf>
    <xf numFmtId="0" fontId="19" fillId="0" borderId="10" xfId="0" applyFont="1" applyBorder="1" applyAlignment="1">
      <alignment horizontal="left" vertical="center" wrapText="1"/>
    </xf>
    <xf numFmtId="165" fontId="6" fillId="0" borderId="1" xfId="0" applyNumberFormat="1" applyFont="1" applyBorder="1" applyAlignment="1">
      <alignment horizontal="center"/>
    </xf>
    <xf numFmtId="0" fontId="13" fillId="0" borderId="8" xfId="0" applyFont="1" applyBorder="1" applyAlignment="1">
      <alignment vertical="center" wrapText="1"/>
    </xf>
    <xf numFmtId="0" fontId="13" fillId="0" borderId="6" xfId="0" applyFont="1" applyBorder="1" applyAlignment="1">
      <alignment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13" fillId="0" borderId="0" xfId="0" applyFont="1" applyBorder="1" applyAlignment="1">
      <alignment vertical="center" wrapText="1"/>
    </xf>
    <xf numFmtId="0" fontId="13" fillId="0" borderId="11" xfId="0" applyFont="1" applyBorder="1" applyAlignment="1">
      <alignment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13" fillId="0" borderId="10" xfId="0" applyFont="1" applyBorder="1" applyAlignment="1">
      <alignment vertical="center" wrapText="1"/>
    </xf>
    <xf numFmtId="0" fontId="11" fillId="0" borderId="3" xfId="0" applyFont="1" applyBorder="1" applyAlignment="1">
      <alignment horizontal="left"/>
    </xf>
    <xf numFmtId="0" fontId="37" fillId="5" borderId="0" xfId="0" applyFont="1" applyFill="1" applyAlignment="1">
      <alignment horizontal="left" vertical="center" wrapText="1"/>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Border="1" applyAlignment="1">
      <alignment horizontal="center"/>
    </xf>
    <xf numFmtId="0" fontId="6" fillId="0" borderId="2" xfId="0" applyFont="1" applyBorder="1" applyAlignment="1">
      <alignment horizontal="center"/>
    </xf>
    <xf numFmtId="0" fontId="6" fillId="0" borderId="5" xfId="0" applyFont="1" applyBorder="1" applyAlignment="1">
      <alignment horizontal="center"/>
    </xf>
    <xf numFmtId="0" fontId="13" fillId="0" borderId="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7" fillId="0" borderId="3" xfId="0" applyFont="1" applyBorder="1" applyAlignment="1">
      <alignment horizontal="center" vertical="center"/>
    </xf>
    <xf numFmtId="0" fontId="13" fillId="5" borderId="8"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17" fillId="0" borderId="3" xfId="0" applyFont="1" applyBorder="1" applyAlignment="1">
      <alignment horizontal="left"/>
    </xf>
    <xf numFmtId="0" fontId="17" fillId="0" borderId="4" xfId="0" applyFont="1" applyBorder="1" applyAlignment="1">
      <alignment horizontal="left"/>
    </xf>
    <xf numFmtId="0" fontId="6" fillId="5" borderId="3" xfId="0" applyFont="1" applyFill="1" applyBorder="1" applyAlignment="1">
      <alignment horizontal="right"/>
    </xf>
    <xf numFmtId="165" fontId="6" fillId="0" borderId="3" xfId="0" applyNumberFormat="1" applyFont="1" applyBorder="1" applyAlignment="1">
      <alignment horizontal="right"/>
    </xf>
    <xf numFmtId="0" fontId="6" fillId="0" borderId="3" xfId="0" applyFont="1" applyBorder="1" applyAlignment="1">
      <alignment horizontal="right"/>
    </xf>
    <xf numFmtId="0" fontId="17" fillId="0" borderId="4" xfId="0" applyFont="1" applyBorder="1" applyAlignment="1">
      <alignment horizontal="center"/>
    </xf>
    <xf numFmtId="0" fontId="17" fillId="0" borderId="2" xfId="0" applyFont="1" applyBorder="1" applyAlignment="1">
      <alignment horizontal="center"/>
    </xf>
    <xf numFmtId="0" fontId="17" fillId="0" borderId="5" xfId="0" applyFont="1" applyBorder="1" applyAlignment="1">
      <alignment horizont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2" fillId="5" borderId="3" xfId="0" applyFont="1" applyFill="1" applyBorder="1" applyAlignment="1">
      <alignment horizontal="right" vertical="center" wrapText="1"/>
    </xf>
    <xf numFmtId="0" fontId="18" fillId="0" borderId="0" xfId="0" applyFont="1" applyAlignment="1">
      <alignment horizontal="right"/>
    </xf>
    <xf numFmtId="165" fontId="6" fillId="5" borderId="1" xfId="0" applyNumberFormat="1" applyFont="1" applyFill="1" applyBorder="1" applyAlignment="1">
      <alignment horizontal="left"/>
    </xf>
    <xf numFmtId="0" fontId="31" fillId="5" borderId="3" xfId="0" applyFont="1" applyFill="1" applyBorder="1" applyAlignment="1">
      <alignment horizontal="right"/>
    </xf>
    <xf numFmtId="0" fontId="6" fillId="5" borderId="4" xfId="0" quotePrefix="1" applyFont="1" applyFill="1" applyBorder="1" applyAlignment="1">
      <alignment horizontal="right" vertical="center"/>
    </xf>
    <xf numFmtId="0" fontId="6" fillId="5" borderId="2" xfId="0" applyFont="1" applyFill="1" applyBorder="1" applyAlignment="1">
      <alignment horizontal="right" vertical="center"/>
    </xf>
    <xf numFmtId="0" fontId="6" fillId="5" borderId="5" xfId="0" applyFont="1" applyFill="1" applyBorder="1" applyAlignment="1">
      <alignment horizontal="right" vertical="center"/>
    </xf>
    <xf numFmtId="166" fontId="6" fillId="5" borderId="4" xfId="1" applyNumberFormat="1" applyFont="1" applyFill="1" applyBorder="1" applyAlignment="1">
      <alignment vertical="center"/>
    </xf>
    <xf numFmtId="166" fontId="6" fillId="5" borderId="2" xfId="1" applyNumberFormat="1" applyFont="1" applyFill="1" applyBorder="1" applyAlignment="1">
      <alignment vertical="center"/>
    </xf>
    <xf numFmtId="166" fontId="6" fillId="5" borderId="5" xfId="1" applyNumberFormat="1" applyFont="1" applyFill="1" applyBorder="1" applyAlignment="1">
      <alignment vertical="center"/>
    </xf>
  </cellXfs>
  <cellStyles count="3">
    <cellStyle name="Moneda" xfId="1" builtinId="4"/>
    <cellStyle name="Moneda [0]" xfId="2" builtinId="7"/>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topLeftCell="A23" workbookViewId="0">
      <selection activeCell="A25" sqref="A25"/>
    </sheetView>
  </sheetViews>
  <sheetFormatPr baseColWidth="10" defaultRowHeight="15" x14ac:dyDescent="0.25"/>
  <cols>
    <col min="1" max="1" width="47.140625" customWidth="1"/>
    <col min="2" max="2" width="32.42578125" style="64" customWidth="1"/>
    <col min="3" max="3" width="85.7109375" customWidth="1"/>
    <col min="5" max="5" width="59" customWidth="1"/>
  </cols>
  <sheetData>
    <row r="2" spans="1:3" x14ac:dyDescent="0.25">
      <c r="A2" s="7" t="s">
        <v>40</v>
      </c>
      <c r="B2" s="64" t="s">
        <v>51</v>
      </c>
      <c r="C2" s="1" t="s">
        <v>60</v>
      </c>
    </row>
    <row r="3" spans="1:3" ht="90" x14ac:dyDescent="0.25">
      <c r="A3" s="66" t="s">
        <v>39</v>
      </c>
      <c r="B3" s="63" t="s">
        <v>52</v>
      </c>
      <c r="C3" s="12" t="s">
        <v>62</v>
      </c>
    </row>
    <row r="4" spans="1:3" ht="90" x14ac:dyDescent="0.25">
      <c r="A4" s="66" t="s">
        <v>36</v>
      </c>
      <c r="B4" s="63" t="s">
        <v>53</v>
      </c>
      <c r="C4" s="12" t="s">
        <v>63</v>
      </c>
    </row>
    <row r="5" spans="1:3" ht="90" x14ac:dyDescent="0.25">
      <c r="A5" s="66" t="s">
        <v>30</v>
      </c>
      <c r="B5" s="63" t="s">
        <v>57</v>
      </c>
      <c r="C5" s="12" t="s">
        <v>175</v>
      </c>
    </row>
    <row r="6" spans="1:3" ht="75" x14ac:dyDescent="0.25">
      <c r="A6" s="66" t="s">
        <v>28</v>
      </c>
      <c r="B6" s="63" t="s">
        <v>54</v>
      </c>
      <c r="C6" s="12" t="s">
        <v>64</v>
      </c>
    </row>
    <row r="7" spans="1:3" ht="60" x14ac:dyDescent="0.25">
      <c r="A7" s="66" t="s">
        <v>33</v>
      </c>
      <c r="B7" s="63" t="s">
        <v>56</v>
      </c>
      <c r="C7" s="12" t="s">
        <v>65</v>
      </c>
    </row>
    <row r="8" spans="1:3" ht="135" x14ac:dyDescent="0.25">
      <c r="A8" s="66" t="s">
        <v>37</v>
      </c>
      <c r="B8" s="63" t="s">
        <v>58</v>
      </c>
      <c r="C8" s="12" t="s">
        <v>174</v>
      </c>
    </row>
    <row r="9" spans="1:3" ht="105" x14ac:dyDescent="0.25">
      <c r="A9" s="66" t="s">
        <v>32</v>
      </c>
      <c r="B9" s="63" t="s">
        <v>173</v>
      </c>
      <c r="C9" s="62" t="s">
        <v>122</v>
      </c>
    </row>
    <row r="10" spans="1:3" ht="105" x14ac:dyDescent="0.25">
      <c r="A10" s="66" t="s">
        <v>38</v>
      </c>
      <c r="B10" s="63" t="s">
        <v>59</v>
      </c>
      <c r="C10" s="13" t="s">
        <v>66</v>
      </c>
    </row>
    <row r="11" spans="1:3" ht="60" x14ac:dyDescent="0.25">
      <c r="A11" s="66" t="s">
        <v>29</v>
      </c>
      <c r="B11" s="63" t="s">
        <v>61</v>
      </c>
      <c r="C11" s="12" t="s">
        <v>67</v>
      </c>
    </row>
    <row r="12" spans="1:3" ht="105" x14ac:dyDescent="0.25">
      <c r="A12" s="66" t="s">
        <v>27</v>
      </c>
      <c r="B12" s="63" t="s">
        <v>176</v>
      </c>
      <c r="C12" s="12" t="s">
        <v>120</v>
      </c>
    </row>
    <row r="13" spans="1:3" ht="134.25" customHeight="1" x14ac:dyDescent="0.25">
      <c r="A13" s="66" t="s">
        <v>31</v>
      </c>
      <c r="B13" s="63" t="s">
        <v>150</v>
      </c>
      <c r="C13" s="47" t="s">
        <v>156</v>
      </c>
    </row>
    <row r="14" spans="1:3" ht="142.5" x14ac:dyDescent="0.25">
      <c r="A14" s="66" t="s">
        <v>26</v>
      </c>
      <c r="B14" s="63" t="s">
        <v>177</v>
      </c>
      <c r="C14" s="47" t="s">
        <v>155</v>
      </c>
    </row>
    <row r="15" spans="1:3" ht="114" x14ac:dyDescent="0.25">
      <c r="A15" s="66" t="s">
        <v>35</v>
      </c>
      <c r="B15" s="63" t="s">
        <v>153</v>
      </c>
      <c r="C15" s="47" t="s">
        <v>154</v>
      </c>
    </row>
    <row r="16" spans="1:3" ht="71.25" x14ac:dyDescent="0.25">
      <c r="A16" s="66" t="s">
        <v>34</v>
      </c>
      <c r="B16" s="63" t="s">
        <v>162</v>
      </c>
      <c r="C16" s="47" t="s">
        <v>165</v>
      </c>
    </row>
    <row r="17" spans="1:3" ht="213.75" x14ac:dyDescent="0.25">
      <c r="A17" s="66" t="s">
        <v>36</v>
      </c>
      <c r="B17" s="63" t="s">
        <v>163</v>
      </c>
      <c r="C17" s="65" t="s">
        <v>164</v>
      </c>
    </row>
    <row r="18" spans="1:3" ht="85.5" x14ac:dyDescent="0.25">
      <c r="A18" s="66" t="s">
        <v>32</v>
      </c>
      <c r="B18" s="63" t="s">
        <v>168</v>
      </c>
      <c r="C18" s="65" t="s">
        <v>209</v>
      </c>
    </row>
    <row r="19" spans="1:3" ht="85.5" x14ac:dyDescent="0.25">
      <c r="A19" s="66" t="s">
        <v>32</v>
      </c>
      <c r="B19" s="63" t="s">
        <v>170</v>
      </c>
      <c r="C19" s="65" t="s">
        <v>171</v>
      </c>
    </row>
    <row r="20" spans="1:3" ht="136.5" customHeight="1" x14ac:dyDescent="0.25">
      <c r="A20" s="66" t="s">
        <v>36</v>
      </c>
      <c r="B20" s="63" t="s">
        <v>172</v>
      </c>
      <c r="C20" s="65" t="s">
        <v>179</v>
      </c>
    </row>
    <row r="21" spans="1:3" ht="128.25" x14ac:dyDescent="0.25">
      <c r="A21" s="66" t="s">
        <v>28</v>
      </c>
      <c r="B21" s="63" t="s">
        <v>178</v>
      </c>
      <c r="C21" s="65" t="s">
        <v>210</v>
      </c>
    </row>
    <row r="22" spans="1:3" s="31" customFormat="1" ht="85.5" x14ac:dyDescent="0.25">
      <c r="A22" s="66" t="s">
        <v>204</v>
      </c>
      <c r="B22" s="63" t="s">
        <v>204</v>
      </c>
      <c r="C22" s="65" t="s">
        <v>211</v>
      </c>
    </row>
    <row r="23" spans="1:3" s="31" customFormat="1" ht="114" x14ac:dyDescent="0.25">
      <c r="A23" s="66" t="s">
        <v>205</v>
      </c>
      <c r="B23" s="63" t="s">
        <v>206</v>
      </c>
      <c r="C23" s="65" t="s">
        <v>212</v>
      </c>
    </row>
    <row r="24" spans="1:3" s="31" customFormat="1" ht="114" x14ac:dyDescent="0.25">
      <c r="A24" s="66" t="s">
        <v>207</v>
      </c>
      <c r="B24" s="63" t="s">
        <v>207</v>
      </c>
      <c r="C24" s="65" t="s">
        <v>213</v>
      </c>
    </row>
    <row r="25" spans="1:3" ht="85.5" x14ac:dyDescent="0.25">
      <c r="B25" s="64" t="s">
        <v>208</v>
      </c>
      <c r="C25" s="68" t="s">
        <v>214</v>
      </c>
    </row>
  </sheetData>
  <sortState ref="A3:A16">
    <sortCondition ref="A3:A16"/>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41"/>
  <sheetViews>
    <sheetView tabSelected="1" workbookViewId="0">
      <selection activeCell="B10" sqref="B10"/>
    </sheetView>
  </sheetViews>
  <sheetFormatPr baseColWidth="10" defaultColWidth="0" defaultRowHeight="15" x14ac:dyDescent="0.25"/>
  <cols>
    <col min="1" max="1" width="34.5703125" customWidth="1"/>
    <col min="2" max="2" width="40.5703125" customWidth="1"/>
    <col min="3" max="3" width="11.42578125" customWidth="1"/>
    <col min="4" max="4" width="11.85546875" bestFit="1" customWidth="1"/>
    <col min="5" max="5" width="0" hidden="1" customWidth="1"/>
    <col min="6" max="16384" width="11.42578125" hidden="1"/>
  </cols>
  <sheetData>
    <row r="1" spans="1:5" ht="15.75" thickBot="1" x14ac:dyDescent="0.3">
      <c r="A1" s="177"/>
    </row>
    <row r="2" spans="1:5" ht="18.75" x14ac:dyDescent="0.3">
      <c r="A2" s="178" t="s">
        <v>415</v>
      </c>
      <c r="B2" s="165" t="s">
        <v>474</v>
      </c>
    </row>
    <row r="3" spans="1:5" s="31" customFormat="1" ht="19.5" thickBot="1" x14ac:dyDescent="0.35">
      <c r="A3" s="179" t="s">
        <v>432</v>
      </c>
      <c r="B3" s="166"/>
    </row>
    <row r="4" spans="1:5" ht="15.75" thickBot="1" x14ac:dyDescent="0.3">
      <c r="A4" s="180"/>
      <c r="B4" s="164"/>
    </row>
    <row r="5" spans="1:5" ht="18.75" x14ac:dyDescent="0.3">
      <c r="A5" s="178" t="s">
        <v>416</v>
      </c>
      <c r="B5" s="165">
        <v>7</v>
      </c>
    </row>
    <row r="6" spans="1:5" s="31" customFormat="1" ht="18.75" x14ac:dyDescent="0.3">
      <c r="A6" s="181" t="s">
        <v>419</v>
      </c>
      <c r="B6" s="182">
        <v>3</v>
      </c>
    </row>
    <row r="7" spans="1:5" ht="19.5" thickBot="1" x14ac:dyDescent="0.35">
      <c r="A7" s="179" t="s">
        <v>417</v>
      </c>
      <c r="B7" s="167">
        <v>43404</v>
      </c>
    </row>
    <row r="8" spans="1:5" s="31" customFormat="1" ht="18.75" x14ac:dyDescent="0.3">
      <c r="A8" s="215" t="s">
        <v>470</v>
      </c>
      <c r="B8" s="216">
        <v>43418</v>
      </c>
    </row>
    <row r="9" spans="1:5" ht="15.75" thickBot="1" x14ac:dyDescent="0.3">
      <c r="A9" s="180"/>
      <c r="B9" s="164"/>
    </row>
    <row r="10" spans="1:5" s="31" customFormat="1" ht="18.75" x14ac:dyDescent="0.3">
      <c r="A10" s="178" t="s">
        <v>435</v>
      </c>
      <c r="B10" s="168">
        <v>43404</v>
      </c>
    </row>
    <row r="11" spans="1:5" ht="18.75" x14ac:dyDescent="0.3">
      <c r="A11" s="181" t="s">
        <v>436</v>
      </c>
      <c r="B11" s="169">
        <v>43417</v>
      </c>
    </row>
    <row r="12" spans="1:5" s="31" customFormat="1" ht="19.5" thickBot="1" x14ac:dyDescent="0.35">
      <c r="A12" s="179" t="s">
        <v>437</v>
      </c>
      <c r="B12" s="167">
        <v>43418</v>
      </c>
    </row>
    <row r="13" spans="1:5" s="31" customFormat="1" ht="15.75" thickBot="1" x14ac:dyDescent="0.3">
      <c r="A13" s="180"/>
      <c r="B13" s="164"/>
    </row>
    <row r="14" spans="1:5" ht="18.75" x14ac:dyDescent="0.3">
      <c r="A14" s="178" t="s">
        <v>420</v>
      </c>
      <c r="B14" s="170">
        <v>75000</v>
      </c>
    </row>
    <row r="15" spans="1:5" ht="19.5" thickBot="1" x14ac:dyDescent="0.35">
      <c r="A15" s="179" t="s">
        <v>421</v>
      </c>
      <c r="B15" s="171">
        <v>10</v>
      </c>
      <c r="C15" s="163" t="str">
        <f>+E15</f>
        <v>DIEZ</v>
      </c>
      <c r="E15" t="str">
        <f>VLOOKUP(B15,A31:B41,2,FALSE)</f>
        <v>DIEZ</v>
      </c>
    </row>
    <row r="16" spans="1:5" x14ac:dyDescent="0.25">
      <c r="A16" s="177"/>
      <c r="B16" s="164"/>
    </row>
    <row r="17" spans="1:4" x14ac:dyDescent="0.25">
      <c r="B17" s="164"/>
    </row>
    <row r="18" spans="1:4" x14ac:dyDescent="0.25">
      <c r="A18" s="177" t="s">
        <v>461</v>
      </c>
      <c r="B18" s="186" t="s">
        <v>97</v>
      </c>
      <c r="C18" s="177" t="s">
        <v>456</v>
      </c>
      <c r="D18" s="177" t="s">
        <v>459</v>
      </c>
    </row>
    <row r="19" spans="1:4" x14ac:dyDescent="0.25">
      <c r="A19" t="s">
        <v>460</v>
      </c>
      <c r="B19" s="164" t="s">
        <v>447</v>
      </c>
      <c r="C19" t="s">
        <v>457</v>
      </c>
      <c r="D19" t="s">
        <v>457</v>
      </c>
    </row>
    <row r="20" spans="1:4" x14ac:dyDescent="0.25">
      <c r="A20" t="s">
        <v>460</v>
      </c>
      <c r="B20" t="s">
        <v>447</v>
      </c>
      <c r="C20" t="s">
        <v>457</v>
      </c>
      <c r="D20" t="s">
        <v>457</v>
      </c>
    </row>
    <row r="21" spans="1:4" x14ac:dyDescent="0.25">
      <c r="A21" t="s">
        <v>460</v>
      </c>
      <c r="B21" t="s">
        <v>447</v>
      </c>
      <c r="C21" t="s">
        <v>457</v>
      </c>
      <c r="D21" t="s">
        <v>457</v>
      </c>
    </row>
    <row r="31" spans="1:4" x14ac:dyDescent="0.25">
      <c r="A31" s="115">
        <v>1</v>
      </c>
      <c r="B31" s="115" t="s">
        <v>422</v>
      </c>
    </row>
    <row r="32" spans="1:4" x14ac:dyDescent="0.25">
      <c r="A32" s="115">
        <v>2</v>
      </c>
      <c r="B32" s="115" t="s">
        <v>423</v>
      </c>
    </row>
    <row r="33" spans="1:2" x14ac:dyDescent="0.25">
      <c r="A33" s="115">
        <v>3</v>
      </c>
      <c r="B33" s="115" t="s">
        <v>424</v>
      </c>
    </row>
    <row r="34" spans="1:2" x14ac:dyDescent="0.25">
      <c r="A34" s="115">
        <v>4</v>
      </c>
      <c r="B34" s="115" t="s">
        <v>425</v>
      </c>
    </row>
    <row r="35" spans="1:2" x14ac:dyDescent="0.25">
      <c r="A35" s="115">
        <v>5</v>
      </c>
      <c r="B35" s="115" t="s">
        <v>426</v>
      </c>
    </row>
    <row r="36" spans="1:2" x14ac:dyDescent="0.25">
      <c r="A36" s="115">
        <v>6</v>
      </c>
      <c r="B36" s="115" t="s">
        <v>427</v>
      </c>
    </row>
    <row r="37" spans="1:2" x14ac:dyDescent="0.25">
      <c r="A37" s="115">
        <v>7</v>
      </c>
      <c r="B37" s="115" t="s">
        <v>428</v>
      </c>
    </row>
    <row r="38" spans="1:2" x14ac:dyDescent="0.25">
      <c r="A38" s="115">
        <v>8</v>
      </c>
      <c r="B38" s="115" t="s">
        <v>429</v>
      </c>
    </row>
    <row r="39" spans="1:2" x14ac:dyDescent="0.25">
      <c r="A39" s="115">
        <v>9</v>
      </c>
      <c r="B39" s="115" t="s">
        <v>309</v>
      </c>
    </row>
    <row r="40" spans="1:2" x14ac:dyDescent="0.25">
      <c r="A40" s="115">
        <v>10</v>
      </c>
      <c r="B40" s="115" t="s">
        <v>430</v>
      </c>
    </row>
    <row r="41" spans="1:2" x14ac:dyDescent="0.25">
      <c r="A41" s="115">
        <v>11</v>
      </c>
      <c r="B41" s="115" t="s">
        <v>431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H621"/>
  <sheetViews>
    <sheetView zoomScale="115" zoomScaleNormal="115" zoomScaleSheetLayoutView="145" workbookViewId="0">
      <selection activeCell="A13" sqref="A13:G13"/>
    </sheetView>
  </sheetViews>
  <sheetFormatPr baseColWidth="10" defaultColWidth="0" defaultRowHeight="14.25" zeroHeight="1" x14ac:dyDescent="0.2"/>
  <cols>
    <col min="1" max="1" width="4.140625" style="69" customWidth="1"/>
    <col min="2" max="2" width="7.7109375" style="69" customWidth="1"/>
    <col min="3" max="3" width="26.5703125" style="69" customWidth="1"/>
    <col min="4" max="4" width="11.28515625" style="69" customWidth="1"/>
    <col min="5" max="5" width="15.28515625" style="69" customWidth="1"/>
    <col min="6" max="6" width="10.28515625" style="69" customWidth="1"/>
    <col min="7" max="7" width="15.42578125" style="69" customWidth="1"/>
    <col min="8" max="16384" width="11.42578125" style="69" hidden="1"/>
  </cols>
  <sheetData>
    <row r="1" spans="1:7" ht="15.75" x14ac:dyDescent="0.2">
      <c r="A1" s="250" t="str">
        <f>+INFORMACIÓN!B2</f>
        <v>INST. EDUCATIVA REINO DE BÉLGICA</v>
      </c>
      <c r="B1" s="250"/>
      <c r="C1" s="250"/>
      <c r="D1" s="250"/>
      <c r="E1" s="250"/>
      <c r="F1" s="250"/>
      <c r="G1" s="250"/>
    </row>
    <row r="2" spans="1:7" ht="15" x14ac:dyDescent="0.25">
      <c r="D2" s="70"/>
      <c r="E2" s="70"/>
    </row>
    <row r="3" spans="1:7" ht="15" x14ac:dyDescent="0.25">
      <c r="A3" s="254" t="s">
        <v>286</v>
      </c>
      <c r="B3" s="254"/>
      <c r="C3" s="254"/>
      <c r="D3" s="254"/>
      <c r="E3" s="254"/>
      <c r="F3" s="254"/>
      <c r="G3" s="254"/>
    </row>
    <row r="4" spans="1:7" x14ac:dyDescent="0.2">
      <c r="A4" s="77"/>
      <c r="B4" s="77"/>
      <c r="C4" s="77"/>
      <c r="D4" s="77"/>
      <c r="E4" s="77"/>
      <c r="F4" s="77"/>
      <c r="G4" s="77"/>
    </row>
    <row r="5" spans="1:7" ht="15" thickBot="1" x14ac:dyDescent="0.25">
      <c r="A5" s="255" t="s">
        <v>418</v>
      </c>
      <c r="B5" s="255"/>
      <c r="C5" s="255"/>
      <c r="D5" s="114">
        <f>+INFORMACIÓN!B5</f>
        <v>7</v>
      </c>
      <c r="E5" s="81" t="s">
        <v>0</v>
      </c>
      <c r="F5" s="256">
        <f>+INFORMACIÓN!B7</f>
        <v>43404</v>
      </c>
      <c r="G5" s="256"/>
    </row>
    <row r="6" spans="1:7" ht="15" x14ac:dyDescent="0.25">
      <c r="D6" s="70"/>
      <c r="E6" s="70"/>
    </row>
    <row r="7" spans="1:7" x14ac:dyDescent="0.2">
      <c r="A7" s="249" t="s">
        <v>216</v>
      </c>
      <c r="B7" s="249"/>
      <c r="C7" s="249"/>
      <c r="D7" s="249"/>
      <c r="E7" s="249"/>
      <c r="F7" s="249"/>
      <c r="G7" s="249"/>
    </row>
    <row r="8" spans="1:7" x14ac:dyDescent="0.2">
      <c r="A8" s="249"/>
      <c r="B8" s="249"/>
      <c r="C8" s="249"/>
      <c r="D8" s="249"/>
      <c r="E8" s="249"/>
      <c r="F8" s="249"/>
      <c r="G8" s="249"/>
    </row>
    <row r="9" spans="1:7" x14ac:dyDescent="0.2">
      <c r="A9" s="249"/>
      <c r="B9" s="249"/>
      <c r="C9" s="249"/>
      <c r="D9" s="249"/>
      <c r="E9" s="249"/>
      <c r="F9" s="249"/>
      <c r="G9" s="249"/>
    </row>
    <row r="10" spans="1:7" ht="15" x14ac:dyDescent="0.25">
      <c r="D10" s="70"/>
      <c r="E10" s="70"/>
    </row>
    <row r="11" spans="1:7" ht="15" x14ac:dyDescent="0.25">
      <c r="A11" s="255" t="s">
        <v>215</v>
      </c>
      <c r="B11" s="255"/>
      <c r="C11" s="255"/>
      <c r="D11" s="70" t="str">
        <f>+A1</f>
        <v>INST. EDUCATIVA REINO DE BÉLGICA</v>
      </c>
      <c r="E11" s="70"/>
    </row>
    <row r="12" spans="1:7" x14ac:dyDescent="0.2"/>
    <row r="13" spans="1:7" ht="15" x14ac:dyDescent="0.25">
      <c r="A13" s="254" t="s">
        <v>217</v>
      </c>
      <c r="B13" s="254"/>
      <c r="C13" s="254"/>
      <c r="D13" s="254"/>
      <c r="E13" s="254"/>
      <c r="F13" s="254"/>
      <c r="G13" s="254"/>
    </row>
    <row r="14" spans="1:7" ht="15" x14ac:dyDescent="0.25">
      <c r="D14" s="70"/>
      <c r="E14" s="70"/>
    </row>
    <row r="15" spans="1:7" x14ac:dyDescent="0.2">
      <c r="A15" s="69" t="s">
        <v>218</v>
      </c>
      <c r="B15" s="222" t="s">
        <v>219</v>
      </c>
      <c r="C15" s="222"/>
      <c r="D15" s="222"/>
      <c r="E15" s="222"/>
      <c r="F15" s="222"/>
      <c r="G15" s="222"/>
    </row>
    <row r="16" spans="1:7" x14ac:dyDescent="0.2">
      <c r="B16" s="222"/>
      <c r="C16" s="222"/>
      <c r="D16" s="222"/>
      <c r="E16" s="222"/>
      <c r="F16" s="222"/>
      <c r="G16" s="222"/>
    </row>
    <row r="17" spans="1:7" x14ac:dyDescent="0.2">
      <c r="B17" s="222"/>
      <c r="C17" s="222"/>
      <c r="D17" s="222"/>
      <c r="E17" s="222"/>
      <c r="F17" s="222"/>
      <c r="G17" s="222"/>
    </row>
    <row r="18" spans="1:7" x14ac:dyDescent="0.2">
      <c r="B18" s="222"/>
      <c r="C18" s="222"/>
      <c r="D18" s="222"/>
      <c r="E18" s="222"/>
      <c r="F18" s="222"/>
      <c r="G18" s="222"/>
    </row>
    <row r="19" spans="1:7" x14ac:dyDescent="0.2">
      <c r="B19" s="222"/>
      <c r="C19" s="222"/>
      <c r="D19" s="222"/>
      <c r="E19" s="222"/>
      <c r="F19" s="222"/>
      <c r="G19" s="222"/>
    </row>
    <row r="20" spans="1:7" x14ac:dyDescent="0.2">
      <c r="B20" s="222"/>
      <c r="C20" s="222"/>
      <c r="D20" s="222"/>
      <c r="E20" s="222"/>
      <c r="F20" s="222"/>
      <c r="G20" s="222"/>
    </row>
    <row r="21" spans="1:7" x14ac:dyDescent="0.2">
      <c r="A21" s="69" t="s">
        <v>220</v>
      </c>
      <c r="B21" s="222" t="s">
        <v>221</v>
      </c>
      <c r="C21" s="222"/>
      <c r="D21" s="222"/>
      <c r="E21" s="222"/>
      <c r="F21" s="222"/>
      <c r="G21" s="222"/>
    </row>
    <row r="22" spans="1:7" x14ac:dyDescent="0.2">
      <c r="B22" s="222"/>
      <c r="C22" s="222"/>
      <c r="D22" s="222"/>
      <c r="E22" s="222"/>
      <c r="F22" s="222"/>
      <c r="G22" s="222"/>
    </row>
    <row r="23" spans="1:7" x14ac:dyDescent="0.2">
      <c r="B23" s="222"/>
      <c r="C23" s="222"/>
      <c r="D23" s="222"/>
      <c r="E23" s="222"/>
      <c r="F23" s="222"/>
      <c r="G23" s="222"/>
    </row>
    <row r="24" spans="1:7" x14ac:dyDescent="0.2">
      <c r="B24" s="222"/>
      <c r="C24" s="222"/>
      <c r="D24" s="222"/>
      <c r="E24" s="222"/>
      <c r="F24" s="222"/>
      <c r="G24" s="222"/>
    </row>
    <row r="25" spans="1:7" x14ac:dyDescent="0.2">
      <c r="B25" s="222"/>
      <c r="C25" s="222"/>
      <c r="D25" s="222"/>
      <c r="E25" s="222"/>
      <c r="F25" s="222"/>
      <c r="G25" s="222"/>
    </row>
    <row r="26" spans="1:7" x14ac:dyDescent="0.2">
      <c r="B26" s="222"/>
      <c r="C26" s="222"/>
      <c r="D26" s="222"/>
      <c r="E26" s="222"/>
      <c r="F26" s="222"/>
      <c r="G26" s="222"/>
    </row>
    <row r="27" spans="1:7" x14ac:dyDescent="0.2">
      <c r="B27" s="222"/>
      <c r="C27" s="222"/>
      <c r="D27" s="222"/>
      <c r="E27" s="222"/>
      <c r="F27" s="222"/>
      <c r="G27" s="222"/>
    </row>
    <row r="28" spans="1:7" x14ac:dyDescent="0.2">
      <c r="B28" s="222"/>
      <c r="C28" s="222"/>
      <c r="D28" s="222"/>
      <c r="E28" s="222"/>
      <c r="F28" s="222"/>
      <c r="G28" s="222"/>
    </row>
    <row r="29" spans="1:7" ht="15" x14ac:dyDescent="0.25">
      <c r="A29" s="69" t="s">
        <v>222</v>
      </c>
      <c r="B29" s="69" t="s">
        <v>223</v>
      </c>
      <c r="D29" s="70"/>
      <c r="E29" s="70"/>
    </row>
    <row r="30" spans="1:7" ht="15" x14ac:dyDescent="0.25">
      <c r="D30" s="70"/>
      <c r="E30" s="70"/>
    </row>
    <row r="31" spans="1:7" ht="15" x14ac:dyDescent="0.25">
      <c r="A31" s="69" t="s">
        <v>226</v>
      </c>
      <c r="D31" s="70"/>
      <c r="E31" s="70"/>
    </row>
    <row r="32" spans="1:7" ht="15" x14ac:dyDescent="0.25">
      <c r="A32" s="254" t="s">
        <v>227</v>
      </c>
      <c r="B32" s="254"/>
      <c r="C32" s="254"/>
      <c r="D32" s="254"/>
      <c r="E32" s="254"/>
      <c r="F32" s="254"/>
      <c r="G32" s="254"/>
    </row>
    <row r="33" spans="1:7" x14ac:dyDescent="0.2">
      <c r="A33" s="249" t="s">
        <v>269</v>
      </c>
      <c r="B33" s="249"/>
      <c r="C33" s="249"/>
      <c r="D33" s="249"/>
      <c r="E33" s="249"/>
      <c r="F33" s="249"/>
      <c r="G33" s="249"/>
    </row>
    <row r="34" spans="1:7" x14ac:dyDescent="0.2">
      <c r="A34" s="249"/>
      <c r="B34" s="249"/>
      <c r="C34" s="249"/>
      <c r="D34" s="249"/>
      <c r="E34" s="249"/>
      <c r="F34" s="249"/>
      <c r="G34" s="249"/>
    </row>
    <row r="35" spans="1:7" x14ac:dyDescent="0.2">
      <c r="A35" s="249"/>
      <c r="B35" s="249"/>
      <c r="C35" s="249"/>
      <c r="D35" s="249"/>
      <c r="E35" s="249"/>
      <c r="F35" s="249"/>
      <c r="G35" s="249"/>
    </row>
    <row r="36" spans="1:7" x14ac:dyDescent="0.2">
      <c r="A36" s="249"/>
      <c r="B36" s="249"/>
      <c r="C36" s="249"/>
      <c r="D36" s="249"/>
      <c r="E36" s="249"/>
      <c r="F36" s="249"/>
      <c r="G36" s="249"/>
    </row>
    <row r="37" spans="1:7" x14ac:dyDescent="0.2">
      <c r="A37" s="249"/>
      <c r="B37" s="249"/>
      <c r="C37" s="249"/>
      <c r="D37" s="249"/>
      <c r="E37" s="249"/>
      <c r="F37" s="249"/>
      <c r="G37" s="249"/>
    </row>
    <row r="38" spans="1:7" x14ac:dyDescent="0.2">
      <c r="A38" s="249"/>
      <c r="B38" s="249"/>
      <c r="C38" s="249"/>
      <c r="D38" s="249"/>
      <c r="E38" s="249"/>
      <c r="F38" s="249"/>
      <c r="G38" s="249"/>
    </row>
    <row r="39" spans="1:7" x14ac:dyDescent="0.2">
      <c r="A39" s="248" t="s">
        <v>245</v>
      </c>
      <c r="B39" s="248"/>
      <c r="C39" s="248"/>
      <c r="D39" s="248"/>
      <c r="E39" s="248"/>
      <c r="F39" s="248"/>
      <c r="G39" s="248"/>
    </row>
    <row r="40" spans="1:7" x14ac:dyDescent="0.2">
      <c r="A40" s="248"/>
      <c r="B40" s="248"/>
      <c r="C40" s="248"/>
      <c r="D40" s="248"/>
      <c r="E40" s="248"/>
      <c r="F40" s="248"/>
      <c r="G40" s="248"/>
    </row>
    <row r="41" spans="1:7" x14ac:dyDescent="0.2">
      <c r="A41" s="248"/>
      <c r="B41" s="248"/>
      <c r="C41" s="248"/>
      <c r="D41" s="248"/>
      <c r="E41" s="248"/>
      <c r="F41" s="248"/>
      <c r="G41" s="248"/>
    </row>
    <row r="42" spans="1:7" x14ac:dyDescent="0.2">
      <c r="A42" s="248" t="s">
        <v>270</v>
      </c>
      <c r="B42" s="248"/>
      <c r="C42" s="248"/>
      <c r="D42" s="248"/>
      <c r="E42" s="248"/>
      <c r="F42" s="248"/>
      <c r="G42" s="248"/>
    </row>
    <row r="43" spans="1:7" x14ac:dyDescent="0.2">
      <c r="A43" s="248" t="s">
        <v>271</v>
      </c>
      <c r="B43" s="248"/>
      <c r="C43" s="248"/>
      <c r="D43" s="248"/>
      <c r="E43" s="248"/>
      <c r="F43" s="248"/>
      <c r="G43" s="248"/>
    </row>
    <row r="44" spans="1:7" x14ac:dyDescent="0.2">
      <c r="A44" s="248"/>
      <c r="B44" s="248"/>
      <c r="C44" s="248"/>
      <c r="D44" s="248"/>
      <c r="E44" s="248"/>
      <c r="F44" s="248"/>
      <c r="G44" s="248"/>
    </row>
    <row r="45" spans="1:7" x14ac:dyDescent="0.2">
      <c r="A45" s="83"/>
      <c r="B45" s="83"/>
      <c r="C45" s="83"/>
      <c r="D45" s="83"/>
      <c r="E45" s="83"/>
      <c r="F45" s="83"/>
      <c r="G45" s="83"/>
    </row>
    <row r="46" spans="1:7" x14ac:dyDescent="0.2">
      <c r="A46" s="87" t="s">
        <v>228</v>
      </c>
      <c r="B46" s="83"/>
      <c r="C46" s="83"/>
      <c r="D46" s="83"/>
      <c r="E46" s="83"/>
      <c r="F46" s="83"/>
      <c r="G46" s="83"/>
    </row>
    <row r="47" spans="1:7" x14ac:dyDescent="0.2">
      <c r="A47" s="222" t="s">
        <v>229</v>
      </c>
      <c r="B47" s="222"/>
      <c r="C47" s="222"/>
      <c r="D47" s="222"/>
      <c r="E47" s="222"/>
      <c r="F47" s="222"/>
      <c r="G47" s="222"/>
    </row>
    <row r="48" spans="1:7" x14ac:dyDescent="0.2">
      <c r="A48" s="222"/>
      <c r="B48" s="222"/>
      <c r="C48" s="222"/>
      <c r="D48" s="222"/>
      <c r="E48" s="222"/>
      <c r="F48" s="222"/>
      <c r="G48" s="222"/>
    </row>
    <row r="49" spans="1:7" x14ac:dyDescent="0.2">
      <c r="A49" s="222" t="s">
        <v>232</v>
      </c>
      <c r="B49" s="222"/>
      <c r="C49" s="222"/>
      <c r="D49" s="222"/>
      <c r="E49" s="222"/>
      <c r="F49" s="222"/>
      <c r="G49" s="222"/>
    </row>
    <row r="50" spans="1:7" x14ac:dyDescent="0.2">
      <c r="A50" s="222"/>
      <c r="B50" s="222"/>
      <c r="C50" s="222"/>
      <c r="D50" s="222"/>
      <c r="E50" s="222"/>
      <c r="F50" s="222"/>
      <c r="G50" s="222"/>
    </row>
    <row r="51" spans="1:7" x14ac:dyDescent="0.2">
      <c r="A51" s="87" t="s">
        <v>230</v>
      </c>
      <c r="B51" s="83"/>
      <c r="C51" s="83"/>
      <c r="D51" s="83"/>
      <c r="E51" s="83"/>
      <c r="F51" s="83"/>
      <c r="G51" s="83"/>
    </row>
    <row r="52" spans="1:7" x14ac:dyDescent="0.2">
      <c r="A52" s="87" t="s">
        <v>235</v>
      </c>
      <c r="B52" s="83"/>
      <c r="C52" s="83"/>
      <c r="D52" s="83"/>
      <c r="E52" s="83"/>
      <c r="F52" s="83"/>
      <c r="G52" s="83"/>
    </row>
    <row r="53" spans="1:7" x14ac:dyDescent="0.2">
      <c r="A53" s="87" t="s">
        <v>231</v>
      </c>
      <c r="B53" s="83"/>
      <c r="C53" s="83"/>
      <c r="D53" s="83"/>
      <c r="E53" s="83"/>
      <c r="F53" s="83"/>
      <c r="G53" s="83"/>
    </row>
    <row r="54" spans="1:7" x14ac:dyDescent="0.2">
      <c r="A54" s="222" t="s">
        <v>233</v>
      </c>
      <c r="B54" s="222"/>
      <c r="C54" s="222"/>
      <c r="D54" s="222"/>
      <c r="E54" s="222"/>
      <c r="F54" s="222"/>
      <c r="G54" s="222"/>
    </row>
    <row r="55" spans="1:7" x14ac:dyDescent="0.2">
      <c r="A55" s="222"/>
      <c r="B55" s="222"/>
      <c r="C55" s="222"/>
      <c r="D55" s="222"/>
      <c r="E55" s="222"/>
      <c r="F55" s="222"/>
      <c r="G55" s="222"/>
    </row>
    <row r="56" spans="1:7" x14ac:dyDescent="0.2">
      <c r="A56" s="222" t="s">
        <v>234</v>
      </c>
      <c r="B56" s="222"/>
      <c r="C56" s="222"/>
      <c r="D56" s="222"/>
      <c r="E56" s="222"/>
      <c r="F56" s="222"/>
      <c r="G56" s="222"/>
    </row>
    <row r="57" spans="1:7" x14ac:dyDescent="0.2">
      <c r="A57" s="222"/>
      <c r="B57" s="222"/>
      <c r="C57" s="222"/>
      <c r="D57" s="222"/>
      <c r="E57" s="222"/>
      <c r="F57" s="222"/>
      <c r="G57" s="222"/>
    </row>
    <row r="58" spans="1:7" x14ac:dyDescent="0.2">
      <c r="A58" s="83"/>
      <c r="B58" s="83"/>
      <c r="C58" s="83"/>
      <c r="D58" s="83"/>
      <c r="E58" s="83"/>
      <c r="F58" s="83"/>
      <c r="G58" s="83"/>
    </row>
    <row r="59" spans="1:7" x14ac:dyDescent="0.2">
      <c r="A59" s="222" t="s">
        <v>246</v>
      </c>
      <c r="B59" s="222"/>
      <c r="C59" s="222"/>
      <c r="D59" s="222"/>
      <c r="E59" s="222"/>
      <c r="F59" s="222"/>
      <c r="G59" s="222"/>
    </row>
    <row r="60" spans="1:7" x14ac:dyDescent="0.2">
      <c r="A60" s="222"/>
      <c r="B60" s="222"/>
      <c r="C60" s="222"/>
      <c r="D60" s="222"/>
      <c r="E60" s="222"/>
      <c r="F60" s="222"/>
      <c r="G60" s="222"/>
    </row>
    <row r="61" spans="1:7" x14ac:dyDescent="0.2">
      <c r="A61" s="222"/>
      <c r="B61" s="222"/>
      <c r="C61" s="222"/>
      <c r="D61" s="222"/>
      <c r="E61" s="222"/>
      <c r="F61" s="222"/>
      <c r="G61" s="222"/>
    </row>
    <row r="62" spans="1:7" x14ac:dyDescent="0.2">
      <c r="A62" s="222" t="s">
        <v>247</v>
      </c>
      <c r="B62" s="222"/>
      <c r="C62" s="222"/>
      <c r="D62" s="222"/>
      <c r="E62" s="222"/>
      <c r="F62" s="222"/>
      <c r="G62" s="222"/>
    </row>
    <row r="63" spans="1:7" x14ac:dyDescent="0.2">
      <c r="A63" s="222"/>
      <c r="B63" s="222"/>
      <c r="C63" s="222"/>
      <c r="D63" s="222"/>
      <c r="E63" s="222"/>
      <c r="F63" s="222"/>
      <c r="G63" s="222"/>
    </row>
    <row r="64" spans="1:7" x14ac:dyDescent="0.2">
      <c r="A64" s="248" t="s">
        <v>248</v>
      </c>
      <c r="B64" s="248"/>
      <c r="C64" s="248"/>
      <c r="D64" s="248"/>
      <c r="E64" s="248"/>
      <c r="F64" s="248"/>
      <c r="G64" s="248"/>
    </row>
    <row r="65" spans="1:7" x14ac:dyDescent="0.2">
      <c r="A65" s="248"/>
      <c r="B65" s="248"/>
      <c r="C65" s="248"/>
      <c r="D65" s="248"/>
      <c r="E65" s="248"/>
      <c r="F65" s="248"/>
      <c r="G65" s="248"/>
    </row>
    <row r="66" spans="1:7" x14ac:dyDescent="0.2">
      <c r="A66" s="248"/>
      <c r="B66" s="248"/>
      <c r="C66" s="248"/>
      <c r="D66" s="248"/>
      <c r="E66" s="248"/>
      <c r="F66" s="248"/>
      <c r="G66" s="248"/>
    </row>
    <row r="67" spans="1:7" x14ac:dyDescent="0.2">
      <c r="A67" s="248"/>
      <c r="B67" s="248"/>
      <c r="C67" s="248"/>
      <c r="D67" s="248"/>
      <c r="E67" s="248"/>
      <c r="F67" s="248"/>
      <c r="G67" s="248"/>
    </row>
    <row r="68" spans="1:7" x14ac:dyDescent="0.2">
      <c r="A68" s="248"/>
      <c r="B68" s="248"/>
      <c r="C68" s="248"/>
      <c r="D68" s="248"/>
      <c r="E68" s="248"/>
      <c r="F68" s="248"/>
      <c r="G68" s="248"/>
    </row>
    <row r="69" spans="1:7" x14ac:dyDescent="0.2">
      <c r="A69" s="248"/>
      <c r="B69" s="248"/>
      <c r="C69" s="248"/>
      <c r="D69" s="248"/>
      <c r="E69" s="248"/>
      <c r="F69" s="248"/>
      <c r="G69" s="248"/>
    </row>
    <row r="70" spans="1:7" x14ac:dyDescent="0.2">
      <c r="A70" s="248"/>
      <c r="B70" s="248"/>
      <c r="C70" s="248"/>
      <c r="D70" s="248"/>
      <c r="E70" s="248"/>
      <c r="F70" s="248"/>
      <c r="G70" s="248"/>
    </row>
    <row r="71" spans="1:7" x14ac:dyDescent="0.2">
      <c r="A71" s="248"/>
      <c r="B71" s="248"/>
      <c r="C71" s="248"/>
      <c r="D71" s="248"/>
      <c r="E71" s="248"/>
      <c r="F71" s="248"/>
      <c r="G71" s="248"/>
    </row>
    <row r="72" spans="1:7" x14ac:dyDescent="0.2">
      <c r="A72" s="248"/>
      <c r="B72" s="248"/>
      <c r="C72" s="248"/>
      <c r="D72" s="248"/>
      <c r="E72" s="248"/>
      <c r="F72" s="248"/>
      <c r="G72" s="248"/>
    </row>
    <row r="73" spans="1:7" x14ac:dyDescent="0.2">
      <c r="A73" s="222" t="s">
        <v>249</v>
      </c>
      <c r="B73" s="222"/>
      <c r="C73" s="222"/>
      <c r="D73" s="222"/>
      <c r="E73" s="222"/>
      <c r="F73" s="222"/>
      <c r="G73" s="222"/>
    </row>
    <row r="74" spans="1:7" x14ac:dyDescent="0.2">
      <c r="A74" s="222"/>
      <c r="B74" s="222"/>
      <c r="C74" s="222"/>
      <c r="D74" s="222"/>
      <c r="E74" s="222"/>
      <c r="F74" s="222"/>
      <c r="G74" s="222"/>
    </row>
    <row r="75" spans="1:7" x14ac:dyDescent="0.2">
      <c r="A75" s="83"/>
      <c r="B75" s="83"/>
      <c r="C75" s="83"/>
      <c r="D75" s="83"/>
      <c r="E75" s="83"/>
      <c r="F75" s="83"/>
      <c r="G75" s="83"/>
    </row>
    <row r="76" spans="1:7" x14ac:dyDescent="0.2">
      <c r="A76" s="222" t="s">
        <v>265</v>
      </c>
      <c r="B76" s="222"/>
      <c r="C76" s="222"/>
      <c r="D76" s="222"/>
      <c r="E76" s="222"/>
      <c r="F76" s="222"/>
      <c r="G76" s="222"/>
    </row>
    <row r="77" spans="1:7" x14ac:dyDescent="0.2">
      <c r="A77" s="222"/>
      <c r="B77" s="222"/>
      <c r="C77" s="222"/>
      <c r="D77" s="222"/>
      <c r="E77" s="222"/>
      <c r="F77" s="222"/>
      <c r="G77" s="222"/>
    </row>
    <row r="78" spans="1:7" x14ac:dyDescent="0.2">
      <c r="A78" s="248" t="s">
        <v>266</v>
      </c>
      <c r="B78" s="248"/>
      <c r="C78" s="248"/>
      <c r="D78" s="248"/>
      <c r="E78" s="248"/>
      <c r="F78" s="248"/>
      <c r="G78" s="248"/>
    </row>
    <row r="79" spans="1:7" x14ac:dyDescent="0.2">
      <c r="A79" s="248"/>
      <c r="B79" s="248"/>
      <c r="C79" s="248"/>
      <c r="D79" s="248"/>
      <c r="E79" s="248"/>
      <c r="F79" s="248"/>
      <c r="G79" s="248"/>
    </row>
    <row r="80" spans="1:7" x14ac:dyDescent="0.2">
      <c r="A80" s="248"/>
      <c r="B80" s="248"/>
      <c r="C80" s="248"/>
      <c r="D80" s="248"/>
      <c r="E80" s="248"/>
      <c r="F80" s="248"/>
      <c r="G80" s="248"/>
    </row>
    <row r="81" spans="1:7" x14ac:dyDescent="0.2">
      <c r="A81" s="175"/>
      <c r="B81" s="175"/>
      <c r="C81" s="175"/>
      <c r="D81" s="175"/>
      <c r="E81" s="175"/>
      <c r="F81" s="175"/>
      <c r="G81" s="175"/>
    </row>
    <row r="82" spans="1:7" x14ac:dyDescent="0.2">
      <c r="C82" s="73" t="s">
        <v>267</v>
      </c>
      <c r="D82" s="73" t="s">
        <v>450</v>
      </c>
      <c r="E82" s="83"/>
      <c r="F82" s="83"/>
      <c r="G82" s="83"/>
    </row>
    <row r="83" spans="1:7" x14ac:dyDescent="0.2">
      <c r="C83" s="73" t="s">
        <v>268</v>
      </c>
      <c r="D83" s="73" t="s">
        <v>451</v>
      </c>
      <c r="E83" s="83"/>
      <c r="F83" s="83"/>
      <c r="G83" s="83"/>
    </row>
    <row r="84" spans="1:7" x14ac:dyDescent="0.2">
      <c r="C84" s="73" t="s">
        <v>449</v>
      </c>
      <c r="D84" s="73" t="s">
        <v>452</v>
      </c>
      <c r="E84" s="103"/>
      <c r="F84" s="103"/>
      <c r="G84" s="103"/>
    </row>
    <row r="85" spans="1:7" x14ac:dyDescent="0.2">
      <c r="A85" s="83"/>
      <c r="B85" s="83"/>
      <c r="C85" s="83"/>
      <c r="D85" s="83"/>
      <c r="E85" s="83"/>
      <c r="F85" s="83"/>
      <c r="G85" s="83"/>
    </row>
    <row r="86" spans="1:7" x14ac:dyDescent="0.2">
      <c r="A86" s="69" t="s">
        <v>236</v>
      </c>
      <c r="B86" s="83"/>
      <c r="C86" s="83"/>
      <c r="D86" s="83"/>
      <c r="E86" s="83"/>
      <c r="F86" s="83"/>
      <c r="G86" s="83"/>
    </row>
    <row r="87" spans="1:7" x14ac:dyDescent="0.2">
      <c r="A87" s="248" t="s">
        <v>237</v>
      </c>
      <c r="B87" s="248"/>
      <c r="C87" s="248"/>
      <c r="D87" s="248"/>
      <c r="E87" s="248"/>
      <c r="F87" s="248"/>
      <c r="G87" s="248"/>
    </row>
    <row r="88" spans="1:7" x14ac:dyDescent="0.2">
      <c r="A88" s="248"/>
      <c r="B88" s="248"/>
      <c r="C88" s="248"/>
      <c r="D88" s="248"/>
      <c r="E88" s="248"/>
      <c r="F88" s="248"/>
      <c r="G88" s="248"/>
    </row>
    <row r="89" spans="1:7" x14ac:dyDescent="0.2">
      <c r="A89" s="248"/>
      <c r="B89" s="248"/>
      <c r="C89" s="248"/>
      <c r="D89" s="248"/>
      <c r="E89" s="248"/>
      <c r="F89" s="248"/>
      <c r="G89" s="248"/>
    </row>
    <row r="90" spans="1:7" x14ac:dyDescent="0.2">
      <c r="A90" s="83"/>
      <c r="B90" s="83"/>
      <c r="C90" s="83"/>
      <c r="D90" s="83"/>
      <c r="E90" s="83"/>
      <c r="F90" s="83"/>
      <c r="G90" s="83"/>
    </row>
    <row r="91" spans="1:7" x14ac:dyDescent="0.2">
      <c r="A91" s="83"/>
      <c r="B91" s="83"/>
      <c r="C91" s="83"/>
      <c r="D91" s="83"/>
      <c r="E91" s="83"/>
      <c r="F91" s="83"/>
      <c r="G91" s="83"/>
    </row>
    <row r="92" spans="1:7" x14ac:dyDescent="0.2">
      <c r="A92" s="248" t="s">
        <v>238</v>
      </c>
      <c r="B92" s="248"/>
      <c r="C92" s="248"/>
      <c r="D92" s="248"/>
      <c r="E92" s="248"/>
      <c r="F92" s="248"/>
      <c r="G92" s="248"/>
    </row>
    <row r="93" spans="1:7" x14ac:dyDescent="0.2">
      <c r="A93" s="248"/>
      <c r="B93" s="248"/>
      <c r="C93" s="248"/>
      <c r="D93" s="248"/>
      <c r="E93" s="248"/>
      <c r="F93" s="248"/>
      <c r="G93" s="248"/>
    </row>
    <row r="94" spans="1:7" x14ac:dyDescent="0.2">
      <c r="A94" s="248"/>
      <c r="B94" s="248"/>
      <c r="C94" s="248"/>
      <c r="D94" s="248"/>
      <c r="E94" s="248"/>
      <c r="F94" s="248"/>
      <c r="G94" s="248"/>
    </row>
    <row r="95" spans="1:7" x14ac:dyDescent="0.2">
      <c r="A95" s="83"/>
      <c r="B95" s="83"/>
      <c r="C95" s="83"/>
      <c r="D95" s="83"/>
      <c r="E95" s="83"/>
      <c r="F95" s="83"/>
      <c r="G95" s="83"/>
    </row>
    <row r="96" spans="1:7" x14ac:dyDescent="0.2">
      <c r="A96" s="248" t="s">
        <v>250</v>
      </c>
      <c r="B96" s="248"/>
      <c r="C96" s="248"/>
      <c r="D96" s="248"/>
      <c r="E96" s="248"/>
      <c r="F96" s="248"/>
      <c r="G96" s="248"/>
    </row>
    <row r="97" spans="1:7" x14ac:dyDescent="0.2">
      <c r="A97" s="83"/>
      <c r="B97" s="83"/>
      <c r="C97" s="83"/>
      <c r="D97" s="83"/>
      <c r="E97" s="83"/>
      <c r="F97" s="83"/>
      <c r="G97" s="83"/>
    </row>
    <row r="98" spans="1:7" x14ac:dyDescent="0.2">
      <c r="A98" s="83" t="s">
        <v>252</v>
      </c>
      <c r="B98" s="245" t="s">
        <v>388</v>
      </c>
      <c r="C98" s="245"/>
      <c r="D98" s="245"/>
      <c r="E98" s="245"/>
      <c r="F98" s="83"/>
      <c r="G98" s="83"/>
    </row>
    <row r="99" spans="1:7" x14ac:dyDescent="0.2">
      <c r="A99" s="83" t="s">
        <v>253</v>
      </c>
      <c r="B99" s="245" t="s">
        <v>251</v>
      </c>
      <c r="C99" s="245"/>
      <c r="D99" s="245"/>
      <c r="E99" s="245"/>
      <c r="F99" s="245"/>
      <c r="G99" s="245"/>
    </row>
    <row r="100" spans="1:7" x14ac:dyDescent="0.2">
      <c r="A100" s="83"/>
      <c r="B100" s="245"/>
      <c r="C100" s="245"/>
      <c r="D100" s="245"/>
      <c r="E100" s="245"/>
      <c r="F100" s="245"/>
      <c r="G100" s="245"/>
    </row>
    <row r="101" spans="1:7" x14ac:dyDescent="0.2">
      <c r="A101" s="83" t="s">
        <v>254</v>
      </c>
      <c r="B101" s="76" t="s">
        <v>390</v>
      </c>
      <c r="C101" s="76"/>
      <c r="D101" s="76"/>
      <c r="E101" s="76"/>
      <c r="F101" s="83"/>
      <c r="G101" s="83"/>
    </row>
    <row r="102" spans="1:7" x14ac:dyDescent="0.2">
      <c r="A102" s="83" t="s">
        <v>255</v>
      </c>
      <c r="B102" s="76" t="s">
        <v>76</v>
      </c>
      <c r="C102" s="76"/>
      <c r="D102" s="76"/>
      <c r="E102" s="76"/>
      <c r="F102" s="73"/>
      <c r="G102" s="73"/>
    </row>
    <row r="103" spans="1:7" x14ac:dyDescent="0.2">
      <c r="A103" s="83" t="s">
        <v>256</v>
      </c>
      <c r="B103" s="76" t="s">
        <v>74</v>
      </c>
      <c r="C103" s="76"/>
      <c r="D103" s="76"/>
      <c r="E103" s="76"/>
      <c r="F103" s="73"/>
      <c r="G103" s="73"/>
    </row>
    <row r="104" spans="1:7" x14ac:dyDescent="0.2">
      <c r="A104" s="83" t="s">
        <v>257</v>
      </c>
      <c r="B104" s="76" t="s">
        <v>181</v>
      </c>
      <c r="C104" s="76"/>
      <c r="D104" s="76"/>
      <c r="E104" s="76"/>
      <c r="F104" s="73"/>
      <c r="G104" s="73"/>
    </row>
    <row r="105" spans="1:7" x14ac:dyDescent="0.2">
      <c r="A105" s="83" t="s">
        <v>258</v>
      </c>
      <c r="B105" s="76" t="s">
        <v>369</v>
      </c>
      <c r="C105" s="76"/>
      <c r="D105" s="76"/>
      <c r="E105" s="76"/>
      <c r="F105" s="73"/>
      <c r="G105" s="73"/>
    </row>
    <row r="106" spans="1:7" ht="33.75" customHeight="1" x14ac:dyDescent="0.2">
      <c r="A106" s="83" t="s">
        <v>259</v>
      </c>
      <c r="B106" s="248" t="s">
        <v>473</v>
      </c>
      <c r="C106" s="248"/>
      <c r="D106" s="248"/>
      <c r="E106" s="248"/>
      <c r="F106" s="248"/>
      <c r="G106" s="248"/>
    </row>
    <row r="107" spans="1:7" x14ac:dyDescent="0.2">
      <c r="A107" s="83" t="s">
        <v>260</v>
      </c>
      <c r="B107" s="245" t="s">
        <v>262</v>
      </c>
      <c r="C107" s="245"/>
      <c r="D107" s="245"/>
      <c r="E107" s="245"/>
      <c r="F107" s="245"/>
      <c r="G107" s="245"/>
    </row>
    <row r="108" spans="1:7" x14ac:dyDescent="0.2">
      <c r="B108" s="245"/>
      <c r="C108" s="245"/>
      <c r="D108" s="245"/>
      <c r="E108" s="245"/>
      <c r="F108" s="245"/>
      <c r="G108" s="245"/>
    </row>
    <row r="109" spans="1:7" x14ac:dyDescent="0.2">
      <c r="A109" s="83" t="s">
        <v>263</v>
      </c>
      <c r="B109" s="99" t="s">
        <v>264</v>
      </c>
      <c r="C109" s="99"/>
      <c r="D109" s="99"/>
      <c r="E109" s="99"/>
      <c r="F109" s="99"/>
      <c r="G109" s="99"/>
    </row>
    <row r="110" spans="1:7" x14ac:dyDescent="0.2">
      <c r="A110" s="174" t="s">
        <v>389</v>
      </c>
      <c r="B110" s="99" t="s">
        <v>453</v>
      </c>
      <c r="C110" s="99"/>
      <c r="D110" s="99"/>
      <c r="E110" s="99"/>
      <c r="F110" s="99"/>
      <c r="G110" s="99"/>
    </row>
    <row r="111" spans="1:7" ht="13.5" customHeight="1" x14ac:dyDescent="0.2">
      <c r="A111" s="187"/>
      <c r="B111" s="248"/>
      <c r="C111" s="248"/>
      <c r="D111" s="248"/>
      <c r="E111" s="248"/>
      <c r="F111" s="248"/>
      <c r="G111" s="248"/>
    </row>
    <row r="112" spans="1:7" x14ac:dyDescent="0.2">
      <c r="A112" s="248" t="s">
        <v>239</v>
      </c>
      <c r="B112" s="248"/>
      <c r="C112" s="248"/>
      <c r="D112" s="248"/>
      <c r="E112" s="248"/>
      <c r="F112" s="248"/>
      <c r="G112" s="248"/>
    </row>
    <row r="113" spans="1:7" x14ac:dyDescent="0.2">
      <c r="A113" s="248"/>
      <c r="B113" s="248"/>
      <c r="C113" s="248"/>
      <c r="D113" s="248"/>
      <c r="E113" s="248"/>
      <c r="F113" s="248"/>
      <c r="G113" s="248"/>
    </row>
    <row r="114" spans="1:7" x14ac:dyDescent="0.2">
      <c r="A114" s="248"/>
      <c r="B114" s="248"/>
      <c r="C114" s="248"/>
      <c r="D114" s="248"/>
      <c r="E114" s="248"/>
      <c r="F114" s="248"/>
      <c r="G114" s="248"/>
    </row>
    <row r="115" spans="1:7" x14ac:dyDescent="0.2">
      <c r="A115" s="248"/>
      <c r="B115" s="248"/>
      <c r="C115" s="248"/>
      <c r="D115" s="248"/>
      <c r="E115" s="248"/>
      <c r="F115" s="248"/>
      <c r="G115" s="248"/>
    </row>
    <row r="116" spans="1:7" x14ac:dyDescent="0.2">
      <c r="A116" s="248"/>
      <c r="B116" s="248"/>
      <c r="C116" s="248"/>
      <c r="D116" s="248"/>
      <c r="E116" s="248"/>
      <c r="F116" s="248"/>
      <c r="G116" s="248"/>
    </row>
    <row r="117" spans="1:7" x14ac:dyDescent="0.2">
      <c r="A117" s="248" t="s">
        <v>284</v>
      </c>
      <c r="B117" s="248"/>
      <c r="C117" s="248"/>
      <c r="D117" s="248"/>
      <c r="E117" s="248"/>
      <c r="F117" s="248"/>
      <c r="G117" s="248"/>
    </row>
    <row r="118" spans="1:7" x14ac:dyDescent="0.2">
      <c r="A118" s="248"/>
      <c r="B118" s="248"/>
      <c r="C118" s="248"/>
      <c r="D118" s="248"/>
      <c r="E118" s="248"/>
      <c r="F118" s="248"/>
      <c r="G118" s="248"/>
    </row>
    <row r="119" spans="1:7" x14ac:dyDescent="0.2">
      <c r="A119" s="248"/>
      <c r="B119" s="248"/>
      <c r="C119" s="248"/>
      <c r="D119" s="248"/>
      <c r="E119" s="248"/>
      <c r="F119" s="248"/>
      <c r="G119" s="248"/>
    </row>
    <row r="120" spans="1:7" x14ac:dyDescent="0.2">
      <c r="A120" s="248" t="s">
        <v>283</v>
      </c>
      <c r="B120" s="248"/>
      <c r="C120" s="248"/>
      <c r="D120" s="248"/>
      <c r="E120" s="248"/>
      <c r="F120" s="248"/>
      <c r="G120" s="248"/>
    </row>
    <row r="121" spans="1:7" x14ac:dyDescent="0.2">
      <c r="A121" s="248"/>
      <c r="B121" s="248"/>
      <c r="C121" s="248"/>
      <c r="D121" s="248"/>
      <c r="E121" s="248"/>
      <c r="F121" s="248"/>
      <c r="G121" s="248"/>
    </row>
    <row r="122" spans="1:7" x14ac:dyDescent="0.2">
      <c r="A122" s="248"/>
      <c r="B122" s="248"/>
      <c r="C122" s="248"/>
      <c r="D122" s="248"/>
      <c r="E122" s="248"/>
      <c r="F122" s="248"/>
      <c r="G122" s="248"/>
    </row>
    <row r="123" spans="1:7" x14ac:dyDescent="0.2">
      <c r="A123" s="248"/>
      <c r="B123" s="248"/>
      <c r="C123" s="248"/>
      <c r="D123" s="248"/>
      <c r="E123" s="248"/>
      <c r="F123" s="248"/>
      <c r="G123" s="248"/>
    </row>
    <row r="124" spans="1:7" x14ac:dyDescent="0.2">
      <c r="A124" s="248"/>
      <c r="B124" s="248"/>
      <c r="C124" s="248"/>
      <c r="D124" s="248"/>
      <c r="E124" s="248"/>
      <c r="F124" s="248"/>
      <c r="G124" s="248"/>
    </row>
    <row r="125" spans="1:7" x14ac:dyDescent="0.2">
      <c r="A125" s="222" t="s">
        <v>282</v>
      </c>
      <c r="B125" s="222"/>
      <c r="C125" s="222"/>
      <c r="D125" s="222"/>
      <c r="E125" s="222"/>
      <c r="F125" s="222"/>
      <c r="G125" s="222"/>
    </row>
    <row r="126" spans="1:7" x14ac:dyDescent="0.2">
      <c r="A126" s="222"/>
      <c r="B126" s="222"/>
      <c r="C126" s="222"/>
      <c r="D126" s="222"/>
      <c r="E126" s="222"/>
      <c r="F126" s="222"/>
      <c r="G126" s="222"/>
    </row>
    <row r="127" spans="1:7" ht="15" x14ac:dyDescent="0.25">
      <c r="A127" s="87" t="s">
        <v>272</v>
      </c>
      <c r="D127" s="70"/>
      <c r="E127" s="70"/>
    </row>
    <row r="128" spans="1:7" ht="15" x14ac:dyDescent="0.25">
      <c r="A128" s="87" t="s">
        <v>273</v>
      </c>
      <c r="D128" s="70"/>
      <c r="E128" s="70"/>
    </row>
    <row r="129" spans="1:7" ht="15" x14ac:dyDescent="0.25">
      <c r="A129" s="87" t="s">
        <v>274</v>
      </c>
      <c r="D129" s="70"/>
      <c r="E129" s="70"/>
    </row>
    <row r="130" spans="1:7" ht="15" x14ac:dyDescent="0.25">
      <c r="A130" s="87" t="s">
        <v>275</v>
      </c>
      <c r="D130" s="70"/>
      <c r="E130" s="70"/>
    </row>
    <row r="131" spans="1:7" ht="15" x14ac:dyDescent="0.25">
      <c r="A131" s="87" t="s">
        <v>276</v>
      </c>
      <c r="D131" s="70"/>
      <c r="E131" s="70"/>
    </row>
    <row r="132" spans="1:7" x14ac:dyDescent="0.2">
      <c r="A132" s="222" t="s">
        <v>285</v>
      </c>
      <c r="B132" s="222"/>
      <c r="C132" s="222"/>
      <c r="D132" s="222"/>
      <c r="E132" s="222"/>
      <c r="F132" s="222"/>
      <c r="G132" s="222"/>
    </row>
    <row r="133" spans="1:7" x14ac:dyDescent="0.2">
      <c r="A133" s="222"/>
      <c r="B133" s="222"/>
      <c r="C133" s="222"/>
      <c r="D133" s="222"/>
      <c r="E133" s="222"/>
      <c r="F133" s="222"/>
      <c r="G133" s="222"/>
    </row>
    <row r="134" spans="1:7" x14ac:dyDescent="0.2">
      <c r="A134" s="222"/>
      <c r="B134" s="222"/>
      <c r="C134" s="222"/>
      <c r="D134" s="222"/>
      <c r="E134" s="222"/>
      <c r="F134" s="222"/>
      <c r="G134" s="222"/>
    </row>
    <row r="135" spans="1:7" ht="15" x14ac:dyDescent="0.25">
      <c r="D135" s="70"/>
      <c r="E135" s="70"/>
    </row>
    <row r="136" spans="1:7" x14ac:dyDescent="0.2">
      <c r="A136" s="222" t="s">
        <v>279</v>
      </c>
      <c r="B136" s="222"/>
      <c r="C136" s="222"/>
      <c r="D136" s="222"/>
      <c r="E136" s="222"/>
      <c r="F136" s="222"/>
      <c r="G136" s="222"/>
    </row>
    <row r="137" spans="1:7" x14ac:dyDescent="0.2">
      <c r="A137" s="222"/>
      <c r="B137" s="222"/>
      <c r="C137" s="222"/>
      <c r="D137" s="222"/>
      <c r="E137" s="222"/>
      <c r="F137" s="222"/>
      <c r="G137" s="222"/>
    </row>
    <row r="138" spans="1:7" x14ac:dyDescent="0.2">
      <c r="A138" s="222" t="s">
        <v>280</v>
      </c>
      <c r="B138" s="222"/>
      <c r="C138" s="222"/>
      <c r="D138" s="222"/>
      <c r="E138" s="222"/>
      <c r="F138" s="222"/>
      <c r="G138" s="222"/>
    </row>
    <row r="139" spans="1:7" x14ac:dyDescent="0.2">
      <c r="A139" s="222"/>
      <c r="B139" s="222"/>
      <c r="C139" s="222"/>
      <c r="D139" s="222"/>
      <c r="E139" s="222"/>
      <c r="F139" s="222"/>
      <c r="G139" s="222"/>
    </row>
    <row r="140" spans="1:7" x14ac:dyDescent="0.2">
      <c r="A140" s="222" t="s">
        <v>277</v>
      </c>
      <c r="B140" s="222"/>
      <c r="C140" s="222"/>
      <c r="D140" s="222"/>
      <c r="E140" s="222"/>
      <c r="F140" s="222"/>
      <c r="G140" s="222"/>
    </row>
    <row r="141" spans="1:7" x14ac:dyDescent="0.2">
      <c r="A141" s="222"/>
      <c r="B141" s="222"/>
      <c r="C141" s="222"/>
      <c r="D141" s="222"/>
      <c r="E141" s="222"/>
      <c r="F141" s="222"/>
      <c r="G141" s="222"/>
    </row>
    <row r="142" spans="1:7" x14ac:dyDescent="0.2">
      <c r="A142" s="222"/>
      <c r="B142" s="222"/>
      <c r="C142" s="222"/>
      <c r="D142" s="222"/>
      <c r="E142" s="222"/>
      <c r="F142" s="222"/>
      <c r="G142" s="222"/>
    </row>
    <row r="143" spans="1:7" ht="15" x14ac:dyDescent="0.25">
      <c r="A143" s="87" t="s">
        <v>241</v>
      </c>
      <c r="D143" s="70"/>
      <c r="E143" s="70"/>
    </row>
    <row r="144" spans="1:7" ht="15" x14ac:dyDescent="0.25">
      <c r="A144" s="87" t="s">
        <v>242</v>
      </c>
      <c r="D144" s="70"/>
      <c r="E144" s="70"/>
    </row>
    <row r="145" spans="1:7" x14ac:dyDescent="0.2">
      <c r="A145" s="222" t="s">
        <v>243</v>
      </c>
      <c r="B145" s="222"/>
      <c r="C145" s="222"/>
      <c r="D145" s="222"/>
      <c r="E145" s="222"/>
      <c r="F145" s="222"/>
      <c r="G145" s="222"/>
    </row>
    <row r="146" spans="1:7" x14ac:dyDescent="0.2">
      <c r="A146" s="222"/>
      <c r="B146" s="222"/>
      <c r="C146" s="222"/>
      <c r="D146" s="222"/>
      <c r="E146" s="222"/>
      <c r="F146" s="222"/>
      <c r="G146" s="222"/>
    </row>
    <row r="147" spans="1:7" x14ac:dyDescent="0.2">
      <c r="A147" s="222" t="s">
        <v>244</v>
      </c>
      <c r="B147" s="222"/>
      <c r="C147" s="222"/>
      <c r="D147" s="222"/>
      <c r="E147" s="222"/>
      <c r="F147" s="222"/>
      <c r="G147" s="222"/>
    </row>
    <row r="148" spans="1:7" x14ac:dyDescent="0.2">
      <c r="A148" s="222"/>
      <c r="B148" s="222"/>
      <c r="C148" s="222"/>
      <c r="D148" s="222"/>
      <c r="E148" s="222"/>
      <c r="F148" s="222"/>
      <c r="G148" s="222"/>
    </row>
    <row r="149" spans="1:7" x14ac:dyDescent="0.2">
      <c r="A149" s="222" t="s">
        <v>281</v>
      </c>
      <c r="B149" s="222"/>
      <c r="C149" s="222"/>
      <c r="D149" s="222"/>
      <c r="E149" s="222"/>
      <c r="F149" s="222"/>
      <c r="G149" s="222"/>
    </row>
    <row r="150" spans="1:7" x14ac:dyDescent="0.2">
      <c r="A150" s="222"/>
      <c r="B150" s="222"/>
      <c r="C150" s="222"/>
      <c r="D150" s="222"/>
      <c r="E150" s="222"/>
      <c r="F150" s="222"/>
      <c r="G150" s="222"/>
    </row>
    <row r="151" spans="1:7" x14ac:dyDescent="0.2">
      <c r="A151" s="222"/>
      <c r="B151" s="222"/>
      <c r="C151" s="222"/>
      <c r="D151" s="222"/>
      <c r="E151" s="222"/>
      <c r="F151" s="222"/>
      <c r="G151" s="222"/>
    </row>
    <row r="152" spans="1:7" x14ac:dyDescent="0.2">
      <c r="A152" s="222"/>
      <c r="B152" s="222"/>
      <c r="C152" s="222"/>
      <c r="D152" s="222"/>
      <c r="E152" s="222"/>
      <c r="F152" s="222"/>
      <c r="G152" s="222"/>
    </row>
    <row r="153" spans="1:7" x14ac:dyDescent="0.2">
      <c r="A153" s="222"/>
      <c r="B153" s="222"/>
      <c r="C153" s="222"/>
      <c r="D153" s="222"/>
      <c r="E153" s="222"/>
      <c r="F153" s="222"/>
      <c r="G153" s="222"/>
    </row>
    <row r="154" spans="1:7" x14ac:dyDescent="0.2">
      <c r="A154" s="249" t="s">
        <v>358</v>
      </c>
      <c r="B154" s="249"/>
      <c r="C154" s="249"/>
      <c r="D154" s="249"/>
      <c r="E154" s="249"/>
      <c r="F154" s="249"/>
      <c r="G154" s="249"/>
    </row>
    <row r="155" spans="1:7" x14ac:dyDescent="0.2">
      <c r="A155" s="249"/>
      <c r="B155" s="249"/>
      <c r="C155" s="249"/>
      <c r="D155" s="249"/>
      <c r="E155" s="249"/>
      <c r="F155" s="249"/>
      <c r="G155" s="249"/>
    </row>
    <row r="156" spans="1:7" x14ac:dyDescent="0.2">
      <c r="A156" s="75" t="s">
        <v>295</v>
      </c>
      <c r="B156" s="88"/>
      <c r="C156" s="88"/>
      <c r="D156" s="88"/>
      <c r="E156" s="88"/>
      <c r="F156" s="88"/>
      <c r="G156" s="88"/>
    </row>
    <row r="157" spans="1:7" x14ac:dyDescent="0.2">
      <c r="A157" s="249" t="s">
        <v>296</v>
      </c>
      <c r="B157" s="249"/>
      <c r="C157" s="249"/>
      <c r="D157" s="249"/>
      <c r="E157" s="249"/>
      <c r="F157" s="249"/>
      <c r="G157" s="249"/>
    </row>
    <row r="158" spans="1:7" x14ac:dyDescent="0.2">
      <c r="A158" s="249"/>
      <c r="B158" s="249"/>
      <c r="C158" s="249"/>
      <c r="D158" s="249"/>
      <c r="E158" s="249"/>
      <c r="F158" s="249"/>
      <c r="G158" s="249"/>
    </row>
    <row r="159" spans="1:7" x14ac:dyDescent="0.2">
      <c r="A159" s="75" t="s">
        <v>297</v>
      </c>
      <c r="B159" s="88"/>
      <c r="C159" s="88"/>
      <c r="D159" s="88"/>
      <c r="E159" s="88"/>
      <c r="F159" s="88"/>
      <c r="G159" s="88"/>
    </row>
    <row r="160" spans="1:7" x14ac:dyDescent="0.2">
      <c r="A160" s="249" t="s">
        <v>298</v>
      </c>
      <c r="B160" s="249"/>
      <c r="C160" s="249"/>
      <c r="D160" s="249"/>
      <c r="E160" s="249"/>
      <c r="F160" s="249"/>
      <c r="G160" s="249"/>
    </row>
    <row r="161" spans="1:7" x14ac:dyDescent="0.2">
      <c r="A161" s="249"/>
      <c r="B161" s="249"/>
      <c r="C161" s="249"/>
      <c r="D161" s="249"/>
      <c r="E161" s="249"/>
      <c r="F161" s="249"/>
      <c r="G161" s="249"/>
    </row>
    <row r="162" spans="1:7" x14ac:dyDescent="0.2">
      <c r="A162" s="249" t="s">
        <v>299</v>
      </c>
      <c r="B162" s="249"/>
      <c r="C162" s="249"/>
      <c r="D162" s="249"/>
      <c r="E162" s="249"/>
      <c r="F162" s="249"/>
      <c r="G162" s="249"/>
    </row>
    <row r="163" spans="1:7" x14ac:dyDescent="0.2">
      <c r="A163" s="249"/>
      <c r="B163" s="249"/>
      <c r="C163" s="249"/>
      <c r="D163" s="249"/>
      <c r="E163" s="249"/>
      <c r="F163" s="249"/>
      <c r="G163" s="249"/>
    </row>
    <row r="164" spans="1:7" x14ac:dyDescent="0.2">
      <c r="A164" s="249" t="s">
        <v>300</v>
      </c>
      <c r="B164" s="249"/>
      <c r="C164" s="249"/>
      <c r="D164" s="249"/>
      <c r="E164" s="249"/>
      <c r="F164" s="249"/>
      <c r="G164" s="249"/>
    </row>
    <row r="165" spans="1:7" x14ac:dyDescent="0.2">
      <c r="A165" s="249"/>
      <c r="B165" s="249"/>
      <c r="C165" s="249"/>
      <c r="D165" s="249"/>
      <c r="E165" s="249"/>
      <c r="F165" s="249"/>
      <c r="G165" s="249"/>
    </row>
    <row r="166" spans="1:7" x14ac:dyDescent="0.2">
      <c r="A166" s="75" t="s">
        <v>301</v>
      </c>
      <c r="B166" s="88"/>
      <c r="C166" s="88"/>
      <c r="D166" s="88"/>
      <c r="E166" s="88"/>
      <c r="F166" s="88"/>
      <c r="G166" s="88"/>
    </row>
    <row r="167" spans="1:7" x14ac:dyDescent="0.2">
      <c r="A167" s="88"/>
      <c r="B167" s="88"/>
      <c r="C167" s="88"/>
      <c r="D167" s="88"/>
      <c r="E167" s="88"/>
      <c r="F167" s="88"/>
      <c r="G167" s="88"/>
    </row>
    <row r="168" spans="1:7" x14ac:dyDescent="0.2">
      <c r="A168" s="222" t="s">
        <v>278</v>
      </c>
      <c r="B168" s="222"/>
      <c r="C168" s="222"/>
      <c r="D168" s="222"/>
      <c r="E168" s="222"/>
      <c r="F168" s="222"/>
      <c r="G168" s="222"/>
    </row>
    <row r="169" spans="1:7" x14ac:dyDescent="0.2">
      <c r="A169" s="222"/>
      <c r="B169" s="222"/>
      <c r="C169" s="222"/>
      <c r="D169" s="222"/>
      <c r="E169" s="222"/>
      <c r="F169" s="222"/>
      <c r="G169" s="222"/>
    </row>
    <row r="170" spans="1:7" x14ac:dyDescent="0.2">
      <c r="A170" s="222"/>
      <c r="B170" s="222"/>
      <c r="C170" s="222"/>
      <c r="D170" s="222"/>
      <c r="E170" s="222"/>
      <c r="F170" s="222"/>
      <c r="G170" s="222"/>
    </row>
    <row r="171" spans="1:7" x14ac:dyDescent="0.2">
      <c r="A171" s="222"/>
      <c r="B171" s="222"/>
      <c r="C171" s="222"/>
      <c r="D171" s="222"/>
      <c r="E171" s="222"/>
      <c r="F171" s="222"/>
      <c r="G171" s="222"/>
    </row>
    <row r="172" spans="1:7" ht="15" x14ac:dyDescent="0.25">
      <c r="D172" s="70"/>
      <c r="E172" s="70"/>
    </row>
    <row r="173" spans="1:7" ht="15.75" thickBot="1" x14ac:dyDescent="0.3">
      <c r="A173" s="69" t="s">
        <v>240</v>
      </c>
      <c r="D173" s="70"/>
      <c r="E173" s="70"/>
      <c r="F173" s="114">
        <f>+INFORMACIÓN!B6</f>
        <v>3</v>
      </c>
    </row>
    <row r="174" spans="1:7" ht="15" x14ac:dyDescent="0.25">
      <c r="D174" s="70"/>
      <c r="E174" s="70"/>
    </row>
    <row r="175" spans="1:7" ht="15" x14ac:dyDescent="0.25">
      <c r="D175" s="70"/>
      <c r="E175" s="70"/>
    </row>
    <row r="176" spans="1:7" ht="15" x14ac:dyDescent="0.25">
      <c r="A176" s="69" t="s">
        <v>287</v>
      </c>
      <c r="D176" s="70"/>
      <c r="E176" s="70" t="s">
        <v>294</v>
      </c>
    </row>
    <row r="177" spans="1:5" ht="15" x14ac:dyDescent="0.25">
      <c r="A177" s="69" t="s">
        <v>288</v>
      </c>
      <c r="D177" s="70"/>
      <c r="E177" s="69" t="s">
        <v>289</v>
      </c>
    </row>
    <row r="178" spans="1:5" ht="15" x14ac:dyDescent="0.25">
      <c r="D178" s="70"/>
      <c r="E178" s="70"/>
    </row>
    <row r="179" spans="1:5" ht="15" x14ac:dyDescent="0.25">
      <c r="D179" s="70"/>
      <c r="E179" s="70"/>
    </row>
    <row r="180" spans="1:5" ht="15" x14ac:dyDescent="0.25">
      <c r="A180" s="69" t="s">
        <v>287</v>
      </c>
      <c r="D180" s="70"/>
      <c r="E180" s="70" t="s">
        <v>294</v>
      </c>
    </row>
    <row r="181" spans="1:5" ht="15" x14ac:dyDescent="0.25">
      <c r="A181" s="69" t="s">
        <v>290</v>
      </c>
      <c r="D181" s="70"/>
      <c r="E181" s="69" t="s">
        <v>290</v>
      </c>
    </row>
    <row r="182" spans="1:5" ht="15" x14ac:dyDescent="0.25">
      <c r="D182" s="70"/>
      <c r="E182" s="70"/>
    </row>
    <row r="183" spans="1:5" ht="15" x14ac:dyDescent="0.25">
      <c r="D183" s="70"/>
      <c r="E183" s="70"/>
    </row>
    <row r="184" spans="1:5" ht="15" x14ac:dyDescent="0.25">
      <c r="A184" s="69" t="s">
        <v>287</v>
      </c>
      <c r="D184" s="70"/>
      <c r="E184" s="70" t="s">
        <v>294</v>
      </c>
    </row>
    <row r="185" spans="1:5" ht="15" x14ac:dyDescent="0.25">
      <c r="A185" s="69" t="s">
        <v>291</v>
      </c>
      <c r="D185" s="70"/>
      <c r="E185" s="69" t="s">
        <v>291</v>
      </c>
    </row>
    <row r="186" spans="1:5" ht="15" x14ac:dyDescent="0.25">
      <c r="D186" s="70"/>
    </row>
    <row r="187" spans="1:5" ht="15" x14ac:dyDescent="0.25">
      <c r="D187" s="70"/>
      <c r="E187" s="70"/>
    </row>
    <row r="188" spans="1:5" ht="15" x14ac:dyDescent="0.25">
      <c r="A188" s="69" t="s">
        <v>287</v>
      </c>
      <c r="D188" s="70"/>
      <c r="E188" s="70" t="s">
        <v>294</v>
      </c>
    </row>
    <row r="189" spans="1:5" ht="15" x14ac:dyDescent="0.25">
      <c r="A189" s="69" t="s">
        <v>292</v>
      </c>
      <c r="D189" s="70"/>
      <c r="E189" s="69" t="s">
        <v>293</v>
      </c>
    </row>
    <row r="190" spans="1:5" ht="15" x14ac:dyDescent="0.25">
      <c r="D190" s="70"/>
      <c r="E190" s="70"/>
    </row>
    <row r="191" spans="1:5" ht="15" x14ac:dyDescent="0.25">
      <c r="D191" s="70"/>
      <c r="E191" s="70"/>
    </row>
    <row r="192" spans="1:5" ht="15" x14ac:dyDescent="0.25">
      <c r="D192" s="70"/>
      <c r="E192" s="70"/>
    </row>
    <row r="193" spans="1:7" ht="15" x14ac:dyDescent="0.25">
      <c r="D193" s="70"/>
      <c r="E193" s="70"/>
    </row>
    <row r="194" spans="1:7" ht="15" x14ac:dyDescent="0.25">
      <c r="D194" s="70"/>
      <c r="E194" s="70"/>
    </row>
    <row r="195" spans="1:7" ht="15" x14ac:dyDescent="0.25">
      <c r="D195" s="70"/>
      <c r="E195" s="70"/>
    </row>
    <row r="196" spans="1:7" ht="15" x14ac:dyDescent="0.25">
      <c r="D196" s="70"/>
      <c r="E196" s="70"/>
    </row>
    <row r="197" spans="1:7" ht="15" x14ac:dyDescent="0.25">
      <c r="D197" s="70"/>
      <c r="E197" s="70"/>
    </row>
    <row r="198" spans="1:7" ht="15" x14ac:dyDescent="0.25">
      <c r="D198" s="70"/>
      <c r="E198" s="70"/>
    </row>
    <row r="199" spans="1:7" ht="15" x14ac:dyDescent="0.25">
      <c r="D199" s="70"/>
      <c r="E199" s="70"/>
    </row>
    <row r="200" spans="1:7" ht="15" x14ac:dyDescent="0.25">
      <c r="D200" s="70"/>
      <c r="E200" s="70"/>
    </row>
    <row r="201" spans="1:7" ht="15" x14ac:dyDescent="0.25">
      <c r="D201" s="70"/>
      <c r="E201" s="70"/>
    </row>
    <row r="202" spans="1:7" ht="15" x14ac:dyDescent="0.25">
      <c r="D202" s="70"/>
      <c r="E202" s="70"/>
    </row>
    <row r="203" spans="1:7" ht="15" x14ac:dyDescent="0.25">
      <c r="D203" s="70"/>
      <c r="E203" s="70"/>
    </row>
    <row r="204" spans="1:7" ht="15" x14ac:dyDescent="0.25">
      <c r="D204" s="70"/>
      <c r="E204" s="70"/>
    </row>
    <row r="205" spans="1:7" ht="15.75" x14ac:dyDescent="0.2">
      <c r="A205" s="250" t="str">
        <f>+A1</f>
        <v>INST. EDUCATIVA REINO DE BÉLGICA</v>
      </c>
      <c r="B205" s="250"/>
      <c r="C205" s="250"/>
      <c r="D205" s="250"/>
      <c r="E205" s="250"/>
      <c r="F205" s="250"/>
      <c r="G205" s="250"/>
    </row>
    <row r="206" spans="1:7" ht="15" x14ac:dyDescent="0.25">
      <c r="D206" s="70"/>
      <c r="E206" s="70"/>
    </row>
    <row r="207" spans="1:7" ht="15" customHeight="1" x14ac:dyDescent="0.2">
      <c r="A207" s="258" t="s">
        <v>440</v>
      </c>
      <c r="B207" s="258"/>
      <c r="C207" s="258"/>
      <c r="D207" s="258"/>
      <c r="E207" s="258"/>
      <c r="F207" s="258"/>
      <c r="G207" s="258"/>
    </row>
    <row r="208" spans="1:7" ht="15" customHeight="1" x14ac:dyDescent="0.2">
      <c r="A208" s="258"/>
      <c r="B208" s="258"/>
      <c r="C208" s="258"/>
      <c r="D208" s="258"/>
      <c r="E208" s="258"/>
      <c r="F208" s="258"/>
      <c r="G208" s="258"/>
    </row>
    <row r="209" spans="1:7" x14ac:dyDescent="0.2">
      <c r="G209" s="71"/>
    </row>
    <row r="210" spans="1:7" ht="15" x14ac:dyDescent="0.25">
      <c r="B210" s="225" t="s">
        <v>0</v>
      </c>
      <c r="C210" s="225"/>
      <c r="D210" s="253">
        <f>+INFORMACIÓN!B7</f>
        <v>43404</v>
      </c>
      <c r="E210" s="253"/>
      <c r="F210" s="253"/>
    </row>
    <row r="211" spans="1:7" x14ac:dyDescent="0.2"/>
    <row r="212" spans="1:7" ht="15" x14ac:dyDescent="0.25">
      <c r="B212" s="93" t="s">
        <v>302</v>
      </c>
      <c r="C212" s="93"/>
      <c r="D212" s="93"/>
      <c r="E212" s="93"/>
      <c r="F212" s="93"/>
    </row>
    <row r="213" spans="1:7" ht="15" x14ac:dyDescent="0.25">
      <c r="B213" s="72"/>
      <c r="C213" s="72"/>
      <c r="D213" s="72"/>
      <c r="E213" s="72"/>
      <c r="F213" s="72"/>
    </row>
    <row r="214" spans="1:7" x14ac:dyDescent="0.2">
      <c r="A214" s="249" t="s">
        <v>304</v>
      </c>
      <c r="B214" s="223"/>
      <c r="C214" s="223"/>
      <c r="D214" s="223"/>
      <c r="E214" s="223"/>
      <c r="F214" s="223"/>
      <c r="G214" s="223"/>
    </row>
    <row r="215" spans="1:7" x14ac:dyDescent="0.2">
      <c r="A215" s="249"/>
      <c r="B215" s="223"/>
      <c r="C215" s="223"/>
      <c r="D215" s="223"/>
      <c r="E215" s="223"/>
      <c r="F215" s="223"/>
      <c r="G215" s="223"/>
    </row>
    <row r="216" spans="1:7" x14ac:dyDescent="0.2">
      <c r="A216" s="249"/>
      <c r="B216" s="223"/>
      <c r="C216" s="223"/>
      <c r="D216" s="223"/>
      <c r="E216" s="223"/>
      <c r="F216" s="223"/>
      <c r="G216" s="223"/>
    </row>
    <row r="217" spans="1:7" x14ac:dyDescent="0.2">
      <c r="A217" s="249"/>
      <c r="B217" s="223"/>
      <c r="C217" s="223"/>
      <c r="D217" s="223"/>
      <c r="E217" s="223"/>
      <c r="F217" s="223"/>
      <c r="G217" s="223"/>
    </row>
    <row r="218" spans="1:7" x14ac:dyDescent="0.2">
      <c r="A218" s="223"/>
      <c r="B218" s="223"/>
      <c r="C218" s="223"/>
      <c r="D218" s="223"/>
      <c r="E218" s="223"/>
      <c r="F218" s="223"/>
      <c r="G218" s="223"/>
    </row>
    <row r="219" spans="1:7" x14ac:dyDescent="0.2">
      <c r="A219" s="223"/>
      <c r="B219" s="223"/>
      <c r="C219" s="223"/>
      <c r="D219" s="223"/>
      <c r="E219" s="223"/>
      <c r="F219" s="223"/>
      <c r="G219" s="223"/>
    </row>
    <row r="220" spans="1:7" x14ac:dyDescent="0.2">
      <c r="A220" s="223"/>
      <c r="B220" s="223"/>
      <c r="C220" s="223"/>
      <c r="D220" s="223"/>
      <c r="E220" s="223"/>
      <c r="F220" s="223"/>
      <c r="G220" s="223"/>
    </row>
    <row r="221" spans="1:7" x14ac:dyDescent="0.2">
      <c r="A221" s="223"/>
      <c r="B221" s="223"/>
      <c r="C221" s="223"/>
      <c r="D221" s="223"/>
      <c r="E221" s="223"/>
      <c r="F221" s="223"/>
      <c r="G221" s="223"/>
    </row>
    <row r="222" spans="1:7" x14ac:dyDescent="0.2">
      <c r="A222" s="249" t="s">
        <v>303</v>
      </c>
      <c r="B222" s="249"/>
      <c r="C222" s="249"/>
      <c r="D222" s="249"/>
      <c r="E222" s="249"/>
      <c r="F222" s="249"/>
      <c r="G222" s="249"/>
    </row>
    <row r="223" spans="1:7" x14ac:dyDescent="0.2">
      <c r="A223" s="249"/>
      <c r="B223" s="249"/>
      <c r="C223" s="249"/>
      <c r="D223" s="249"/>
      <c r="E223" s="249"/>
      <c r="F223" s="249"/>
      <c r="G223" s="249"/>
    </row>
    <row r="224" spans="1:7" x14ac:dyDescent="0.2">
      <c r="A224" s="249"/>
      <c r="B224" s="249"/>
      <c r="C224" s="249"/>
      <c r="D224" s="249"/>
      <c r="E224" s="249"/>
      <c r="F224" s="249"/>
      <c r="G224" s="249"/>
    </row>
    <row r="225" spans="1:7" x14ac:dyDescent="0.2">
      <c r="A225" s="249"/>
      <c r="B225" s="249"/>
      <c r="C225" s="249"/>
      <c r="D225" s="249"/>
      <c r="E225" s="249"/>
      <c r="F225" s="249"/>
      <c r="G225" s="249"/>
    </row>
    <row r="226" spans="1:7" x14ac:dyDescent="0.2">
      <c r="A226" s="249"/>
      <c r="B226" s="249"/>
      <c r="C226" s="249"/>
      <c r="D226" s="249"/>
      <c r="E226" s="249"/>
      <c r="F226" s="249"/>
      <c r="G226" s="249"/>
    </row>
    <row r="227" spans="1:7" x14ac:dyDescent="0.2">
      <c r="A227" s="249"/>
      <c r="B227" s="249"/>
      <c r="C227" s="249"/>
      <c r="D227" s="249"/>
      <c r="E227" s="249"/>
      <c r="F227" s="249"/>
      <c r="G227" s="249"/>
    </row>
    <row r="228" spans="1:7" x14ac:dyDescent="0.2">
      <c r="A228" s="249"/>
      <c r="B228" s="249"/>
      <c r="C228" s="249"/>
      <c r="D228" s="249"/>
      <c r="E228" s="249"/>
      <c r="F228" s="249"/>
      <c r="G228" s="249"/>
    </row>
    <row r="229" spans="1:7" x14ac:dyDescent="0.2">
      <c r="A229" s="249" t="s">
        <v>305</v>
      </c>
      <c r="B229" s="249"/>
      <c r="C229" s="249"/>
      <c r="D229" s="249"/>
      <c r="E229" s="249"/>
      <c r="F229" s="249"/>
      <c r="G229" s="249"/>
    </row>
    <row r="230" spans="1:7" x14ac:dyDescent="0.2">
      <c r="A230" s="249"/>
      <c r="B230" s="249"/>
      <c r="C230" s="249"/>
      <c r="D230" s="249"/>
      <c r="E230" s="249"/>
      <c r="F230" s="249"/>
      <c r="G230" s="249"/>
    </row>
    <row r="231" spans="1:7" x14ac:dyDescent="0.2">
      <c r="A231" s="249"/>
      <c r="B231" s="249"/>
      <c r="C231" s="249"/>
      <c r="D231" s="249"/>
      <c r="E231" s="249"/>
      <c r="F231" s="249"/>
      <c r="G231" s="249"/>
    </row>
    <row r="232" spans="1:7" x14ac:dyDescent="0.2">
      <c r="A232" s="94"/>
      <c r="B232" s="94"/>
      <c r="C232" s="94"/>
      <c r="D232" s="94"/>
      <c r="E232" s="94"/>
      <c r="F232" s="94"/>
      <c r="G232" s="94"/>
    </row>
    <row r="233" spans="1:7" ht="15" x14ac:dyDescent="0.25">
      <c r="B233" s="93" t="s">
        <v>306</v>
      </c>
      <c r="C233" s="75"/>
      <c r="D233" s="75"/>
      <c r="E233" s="75"/>
      <c r="F233" s="75"/>
      <c r="G233" s="75"/>
    </row>
    <row r="234" spans="1:7" ht="15" customHeight="1" x14ac:dyDescent="0.2">
      <c r="A234" s="248" t="s">
        <v>345</v>
      </c>
      <c r="B234" s="248"/>
      <c r="C234" s="248"/>
      <c r="D234" s="248"/>
      <c r="E234" s="248"/>
      <c r="F234" s="248"/>
      <c r="G234" s="248"/>
    </row>
    <row r="235" spans="1:7" ht="15" customHeight="1" x14ac:dyDescent="0.2">
      <c r="A235" s="248"/>
      <c r="B235" s="248"/>
      <c r="C235" s="248"/>
      <c r="D235" s="248"/>
      <c r="E235" s="248"/>
      <c r="F235" s="248"/>
      <c r="G235" s="248"/>
    </row>
    <row r="236" spans="1:7" ht="15" x14ac:dyDescent="0.25">
      <c r="B236" s="93"/>
      <c r="C236" s="75"/>
      <c r="D236" s="75"/>
      <c r="E236" s="75"/>
      <c r="F236" s="75"/>
      <c r="G236" s="75"/>
    </row>
    <row r="237" spans="1:7" ht="15" x14ac:dyDescent="0.25">
      <c r="B237" s="70" t="s">
        <v>307</v>
      </c>
      <c r="C237" s="75"/>
      <c r="D237" s="75"/>
      <c r="E237" s="75"/>
      <c r="F237" s="75"/>
      <c r="G237" s="75"/>
    </row>
    <row r="238" spans="1:7" ht="15" customHeight="1" x14ac:dyDescent="0.2">
      <c r="A238" s="222" t="s">
        <v>308</v>
      </c>
      <c r="B238" s="222"/>
      <c r="C238" s="222"/>
      <c r="D238" s="222"/>
      <c r="E238" s="116" t="str">
        <f>+INFORMACIÓN!C15</f>
        <v>DIEZ</v>
      </c>
      <c r="F238" s="88" t="s">
        <v>310</v>
      </c>
      <c r="G238" s="88"/>
    </row>
    <row r="239" spans="1:7" ht="15" customHeight="1" x14ac:dyDescent="0.2">
      <c r="A239" s="87" t="s">
        <v>441</v>
      </c>
      <c r="B239" s="87"/>
      <c r="C239" s="87"/>
      <c r="D239" s="87"/>
      <c r="E239" s="87"/>
      <c r="F239" s="87"/>
      <c r="G239" s="87"/>
    </row>
    <row r="240" spans="1:7" ht="14.25" customHeight="1" x14ac:dyDescent="0.2">
      <c r="A240" s="88"/>
      <c r="B240" s="88"/>
      <c r="C240" s="88"/>
      <c r="D240" s="88"/>
      <c r="E240" s="88"/>
      <c r="F240" s="88"/>
      <c r="G240" s="88"/>
    </row>
    <row r="241" spans="1:7" ht="14.25" customHeight="1" x14ac:dyDescent="0.2">
      <c r="A241" s="98"/>
      <c r="B241" s="100" t="s">
        <v>311</v>
      </c>
      <c r="C241" s="88"/>
      <c r="D241" s="88"/>
      <c r="E241" s="88"/>
      <c r="F241" s="88"/>
      <c r="G241" s="88"/>
    </row>
    <row r="242" spans="1:7" ht="14.25" customHeight="1" x14ac:dyDescent="0.2">
      <c r="A242" s="87" t="s">
        <v>433</v>
      </c>
      <c r="B242" s="87"/>
      <c r="C242" s="87"/>
      <c r="D242" s="87"/>
      <c r="E242" s="87"/>
      <c r="F242" s="87"/>
      <c r="G242" s="87"/>
    </row>
    <row r="243" spans="1:7" ht="15" x14ac:dyDescent="0.25">
      <c r="A243" s="117" t="s">
        <v>434</v>
      </c>
      <c r="B243" s="118"/>
      <c r="C243" s="118"/>
      <c r="D243" s="118"/>
      <c r="E243" s="118"/>
      <c r="F243" s="118">
        <f>+INFORMACIÓN!B3</f>
        <v>0</v>
      </c>
    </row>
    <row r="244" spans="1:7" ht="15" x14ac:dyDescent="0.25">
      <c r="A244" s="117"/>
      <c r="B244" s="118"/>
      <c r="C244" s="118"/>
      <c r="D244" s="118"/>
      <c r="E244" s="118"/>
      <c r="F244" s="118"/>
    </row>
    <row r="245" spans="1:7" s="73" customFormat="1" ht="15" x14ac:dyDescent="0.25">
      <c r="B245" s="95" t="s">
        <v>391</v>
      </c>
      <c r="C245" s="75"/>
      <c r="D245" s="74"/>
      <c r="E245" s="74"/>
      <c r="F245" s="74"/>
    </row>
    <row r="246" spans="1:7" s="73" customFormat="1" x14ac:dyDescent="0.2">
      <c r="A246" s="73" t="s">
        <v>392</v>
      </c>
      <c r="B246" s="74"/>
      <c r="C246" s="75"/>
      <c r="D246" s="119">
        <f>+INFORMACIÓN!B14</f>
        <v>75000</v>
      </c>
      <c r="E246" s="102" t="s">
        <v>312</v>
      </c>
      <c r="F246" s="96" t="s">
        <v>309</v>
      </c>
      <c r="G246" s="73" t="s">
        <v>313</v>
      </c>
    </row>
    <row r="247" spans="1:7" s="73" customFormat="1" x14ac:dyDescent="0.2">
      <c r="A247" s="73" t="s">
        <v>393</v>
      </c>
      <c r="B247" s="74"/>
      <c r="C247" s="75"/>
      <c r="D247" s="74"/>
      <c r="E247" s="74"/>
      <c r="F247" s="74"/>
    </row>
    <row r="248" spans="1:7" s="73" customFormat="1" x14ac:dyDescent="0.2">
      <c r="B248" s="74"/>
      <c r="C248" s="75"/>
      <c r="D248" s="74"/>
      <c r="E248" s="74"/>
      <c r="F248" s="74"/>
    </row>
    <row r="249" spans="1:7" s="73" customFormat="1" ht="15" x14ac:dyDescent="0.25">
      <c r="B249" s="95" t="s">
        <v>314</v>
      </c>
      <c r="C249" s="75"/>
      <c r="D249" s="74"/>
      <c r="E249" s="74"/>
      <c r="F249" s="74"/>
    </row>
    <row r="250" spans="1:7" s="73" customFormat="1" ht="14.25" customHeight="1" x14ac:dyDescent="0.2">
      <c r="A250" s="249" t="s">
        <v>468</v>
      </c>
      <c r="B250" s="249"/>
      <c r="C250" s="249"/>
      <c r="D250" s="249"/>
      <c r="E250" s="249"/>
      <c r="F250" s="249"/>
      <c r="G250" s="249"/>
    </row>
    <row r="251" spans="1:7" s="73" customFormat="1" x14ac:dyDescent="0.2">
      <c r="A251" s="249"/>
      <c r="B251" s="249"/>
      <c r="C251" s="249"/>
      <c r="D251" s="249"/>
      <c r="E251" s="249"/>
      <c r="F251" s="249"/>
      <c r="G251" s="249"/>
    </row>
    <row r="252" spans="1:7" s="73" customFormat="1" x14ac:dyDescent="0.2">
      <c r="A252" s="249"/>
      <c r="B252" s="249"/>
      <c r="C252" s="249"/>
      <c r="D252" s="249"/>
      <c r="E252" s="249"/>
      <c r="F252" s="249"/>
      <c r="G252" s="249"/>
    </row>
    <row r="253" spans="1:7" s="73" customFormat="1" x14ac:dyDescent="0.2">
      <c r="A253" s="249" t="s">
        <v>315</v>
      </c>
      <c r="B253" s="249"/>
      <c r="C253" s="249"/>
      <c r="D253" s="249"/>
      <c r="E253" s="249"/>
      <c r="F253" s="249"/>
      <c r="G253" s="249"/>
    </row>
    <row r="254" spans="1:7" s="73" customFormat="1" x14ac:dyDescent="0.2">
      <c r="A254" s="249"/>
      <c r="B254" s="249"/>
      <c r="C254" s="249"/>
      <c r="D254" s="249"/>
      <c r="E254" s="249"/>
      <c r="F254" s="249"/>
      <c r="G254" s="249"/>
    </row>
    <row r="255" spans="1:7" s="73" customFormat="1" x14ac:dyDescent="0.2">
      <c r="A255" s="249" t="s">
        <v>317</v>
      </c>
      <c r="B255" s="249"/>
      <c r="C255" s="249"/>
      <c r="D255" s="249"/>
      <c r="E255" s="249"/>
      <c r="F255" s="249"/>
      <c r="G255" s="249"/>
    </row>
    <row r="256" spans="1:7" s="73" customFormat="1" x14ac:dyDescent="0.2">
      <c r="A256" s="249"/>
      <c r="B256" s="249"/>
      <c r="C256" s="249"/>
      <c r="D256" s="249"/>
      <c r="E256" s="249"/>
      <c r="F256" s="249"/>
      <c r="G256" s="249"/>
    </row>
    <row r="257" spans="1:7" s="73" customFormat="1" ht="15.75" customHeight="1" x14ac:dyDescent="0.2">
      <c r="A257" s="222" t="s">
        <v>316</v>
      </c>
      <c r="B257" s="222"/>
      <c r="C257" s="222"/>
      <c r="D257" s="222"/>
      <c r="E257" s="222"/>
      <c r="F257" s="222"/>
      <c r="G257" s="222"/>
    </row>
    <row r="258" spans="1:7" s="73" customFormat="1" ht="15.75" customHeight="1" x14ac:dyDescent="0.2">
      <c r="A258" s="222"/>
      <c r="B258" s="222"/>
      <c r="C258" s="222"/>
      <c r="D258" s="222"/>
      <c r="E258" s="222"/>
      <c r="F258" s="222"/>
      <c r="G258" s="222"/>
    </row>
    <row r="259" spans="1:7" s="73" customFormat="1" x14ac:dyDescent="0.2">
      <c r="A259" s="222"/>
      <c r="B259" s="222"/>
      <c r="C259" s="222"/>
      <c r="D259" s="222"/>
      <c r="E259" s="222"/>
      <c r="F259" s="222"/>
      <c r="G259" s="222"/>
    </row>
    <row r="260" spans="1:7" s="73" customFormat="1" x14ac:dyDescent="0.2">
      <c r="A260" s="222"/>
      <c r="B260" s="222"/>
      <c r="C260" s="222"/>
      <c r="D260" s="222"/>
      <c r="E260" s="222"/>
      <c r="F260" s="222"/>
      <c r="G260" s="222"/>
    </row>
    <row r="261" spans="1:7" s="73" customFormat="1" x14ac:dyDescent="0.2">
      <c r="A261" s="94"/>
      <c r="B261" s="94"/>
      <c r="C261" s="94"/>
      <c r="D261" s="94"/>
      <c r="E261" s="94"/>
      <c r="F261" s="94"/>
      <c r="G261" s="94"/>
    </row>
    <row r="262" spans="1:7" s="73" customFormat="1" ht="15" x14ac:dyDescent="0.2">
      <c r="A262" s="94"/>
      <c r="B262" s="84" t="s">
        <v>318</v>
      </c>
      <c r="C262" s="94"/>
      <c r="D262" s="94"/>
      <c r="E262" s="94"/>
      <c r="F262" s="94"/>
      <c r="G262" s="94"/>
    </row>
    <row r="263" spans="1:7" s="73" customFormat="1" x14ac:dyDescent="0.2">
      <c r="A263" s="97" t="s">
        <v>319</v>
      </c>
      <c r="B263" s="94"/>
      <c r="C263" s="94"/>
      <c r="D263" s="94"/>
      <c r="E263" s="94"/>
      <c r="F263" s="94"/>
      <c r="G263" s="94"/>
    </row>
    <row r="264" spans="1:7" s="73" customFormat="1" ht="15.75" customHeight="1" x14ac:dyDescent="0.2">
      <c r="A264" s="251" t="s">
        <v>320</v>
      </c>
      <c r="B264" s="251"/>
      <c r="C264" s="251"/>
      <c r="D264" s="251"/>
      <c r="E264" s="251"/>
      <c r="F264" s="251"/>
      <c r="G264" s="251"/>
    </row>
    <row r="265" spans="1:7" s="73" customFormat="1" ht="15.75" customHeight="1" x14ac:dyDescent="0.2">
      <c r="A265" s="251"/>
      <c r="B265" s="251"/>
      <c r="C265" s="251"/>
      <c r="D265" s="251"/>
      <c r="E265" s="251"/>
      <c r="F265" s="251"/>
      <c r="G265" s="251"/>
    </row>
    <row r="266" spans="1:7" s="73" customFormat="1" ht="15.75" customHeight="1" x14ac:dyDescent="0.2">
      <c r="A266" s="252" t="s">
        <v>321</v>
      </c>
      <c r="B266" s="252"/>
      <c r="C266" s="252"/>
      <c r="D266" s="252"/>
      <c r="E266" s="252"/>
      <c r="F266" s="252"/>
      <c r="G266" s="252"/>
    </row>
    <row r="267" spans="1:7" s="73" customFormat="1" x14ac:dyDescent="0.2">
      <c r="A267" s="252"/>
      <c r="B267" s="252"/>
      <c r="C267" s="252"/>
      <c r="D267" s="252"/>
      <c r="E267" s="252"/>
      <c r="F267" s="252"/>
      <c r="G267" s="252"/>
    </row>
    <row r="268" spans="1:7" s="73" customFormat="1" x14ac:dyDescent="0.2">
      <c r="A268" s="87" t="s">
        <v>322</v>
      </c>
      <c r="B268" s="94"/>
      <c r="C268" s="94"/>
      <c r="D268" s="94"/>
      <c r="E268" s="94"/>
      <c r="F268" s="94"/>
      <c r="G268" s="94"/>
    </row>
    <row r="269" spans="1:7" s="73" customFormat="1" ht="15.75" customHeight="1" x14ac:dyDescent="0.2">
      <c r="A269" s="222" t="s">
        <v>323</v>
      </c>
      <c r="B269" s="222"/>
      <c r="C269" s="222"/>
      <c r="D269" s="222"/>
      <c r="E269" s="222"/>
      <c r="F269" s="222"/>
      <c r="G269" s="222"/>
    </row>
    <row r="270" spans="1:7" s="73" customFormat="1" ht="15.75" customHeight="1" x14ac:dyDescent="0.2">
      <c r="A270" s="222"/>
      <c r="B270" s="222"/>
      <c r="C270" s="222"/>
      <c r="D270" s="222"/>
      <c r="E270" s="222"/>
      <c r="F270" s="222"/>
      <c r="G270" s="222"/>
    </row>
    <row r="271" spans="1:7" s="73" customFormat="1" ht="15.75" customHeight="1" x14ac:dyDescent="0.2">
      <c r="A271" s="222" t="s">
        <v>324</v>
      </c>
      <c r="B271" s="222"/>
      <c r="C271" s="222"/>
      <c r="D271" s="222"/>
      <c r="E271" s="222"/>
      <c r="F271" s="222"/>
      <c r="G271" s="222"/>
    </row>
    <row r="272" spans="1:7" s="73" customFormat="1" ht="15.75" customHeight="1" x14ac:dyDescent="0.2">
      <c r="A272" s="222"/>
      <c r="B272" s="222"/>
      <c r="C272" s="222"/>
      <c r="D272" s="222"/>
      <c r="E272" s="222"/>
      <c r="F272" s="222"/>
      <c r="G272" s="222"/>
    </row>
    <row r="273" spans="1:7" s="73" customFormat="1" ht="15.75" customHeight="1" x14ac:dyDescent="0.2">
      <c r="A273" s="222"/>
      <c r="B273" s="222"/>
      <c r="C273" s="222"/>
      <c r="D273" s="222"/>
      <c r="E273" s="222"/>
      <c r="F273" s="222"/>
      <c r="G273" s="222"/>
    </row>
    <row r="274" spans="1:7" s="73" customFormat="1" ht="15.75" customHeight="1" x14ac:dyDescent="0.2">
      <c r="A274" s="222" t="s">
        <v>325</v>
      </c>
      <c r="B274" s="222"/>
      <c r="C274" s="222"/>
      <c r="D274" s="222"/>
      <c r="E274" s="222"/>
      <c r="F274" s="222"/>
      <c r="G274" s="222"/>
    </row>
    <row r="275" spans="1:7" s="73" customFormat="1" ht="15.75" customHeight="1" x14ac:dyDescent="0.2">
      <c r="A275" s="222"/>
      <c r="B275" s="222"/>
      <c r="C275" s="222"/>
      <c r="D275" s="222"/>
      <c r="E275" s="222"/>
      <c r="F275" s="222"/>
      <c r="G275" s="222"/>
    </row>
    <row r="276" spans="1:7" s="73" customFormat="1" x14ac:dyDescent="0.2">
      <c r="A276" s="222"/>
      <c r="B276" s="222"/>
      <c r="C276" s="222"/>
      <c r="D276" s="222"/>
      <c r="E276" s="222"/>
      <c r="F276" s="222"/>
      <c r="G276" s="222"/>
    </row>
    <row r="277" spans="1:7" s="73" customFormat="1" ht="15.75" customHeight="1" x14ac:dyDescent="0.2">
      <c r="A277" s="222" t="s">
        <v>326</v>
      </c>
      <c r="B277" s="222"/>
      <c r="C277" s="222"/>
      <c r="D277" s="222"/>
      <c r="E277" s="222"/>
      <c r="F277" s="222"/>
      <c r="G277" s="222"/>
    </row>
    <row r="278" spans="1:7" s="73" customFormat="1" x14ac:dyDescent="0.2">
      <c r="A278" s="222"/>
      <c r="B278" s="222"/>
      <c r="C278" s="222"/>
      <c r="D278" s="222"/>
      <c r="E278" s="222"/>
      <c r="F278" s="222"/>
      <c r="G278" s="222"/>
    </row>
    <row r="279" spans="1:7" s="73" customFormat="1" ht="15.75" customHeight="1" x14ac:dyDescent="0.2">
      <c r="A279" s="222" t="s">
        <v>327</v>
      </c>
      <c r="B279" s="222"/>
      <c r="C279" s="222"/>
      <c r="D279" s="222"/>
      <c r="E279" s="222"/>
      <c r="F279" s="222"/>
      <c r="G279" s="222"/>
    </row>
    <row r="280" spans="1:7" s="73" customFormat="1" ht="15.75" customHeight="1" x14ac:dyDescent="0.2">
      <c r="A280" s="222"/>
      <c r="B280" s="222"/>
      <c r="C280" s="222"/>
      <c r="D280" s="222"/>
      <c r="E280" s="222"/>
      <c r="F280" s="222"/>
      <c r="G280" s="222"/>
    </row>
    <row r="281" spans="1:7" s="73" customFormat="1" x14ac:dyDescent="0.2">
      <c r="A281" s="222" t="s">
        <v>328</v>
      </c>
      <c r="B281" s="222"/>
      <c r="C281" s="222"/>
      <c r="D281" s="222"/>
      <c r="E281" s="222"/>
      <c r="F281" s="222"/>
      <c r="G281" s="222"/>
    </row>
    <row r="282" spans="1:7" s="73" customFormat="1" x14ac:dyDescent="0.2">
      <c r="A282" s="222"/>
      <c r="B282" s="222"/>
      <c r="C282" s="222"/>
      <c r="D282" s="222"/>
      <c r="E282" s="222"/>
      <c r="F282" s="222"/>
      <c r="G282" s="222"/>
    </row>
    <row r="283" spans="1:7" s="73" customFormat="1" x14ac:dyDescent="0.2">
      <c r="A283" s="222" t="s">
        <v>329</v>
      </c>
      <c r="B283" s="222"/>
      <c r="C283" s="222"/>
      <c r="D283" s="222"/>
      <c r="E283" s="222"/>
      <c r="F283" s="222"/>
      <c r="G283" s="222"/>
    </row>
    <row r="284" spans="1:7" s="73" customFormat="1" x14ac:dyDescent="0.2">
      <c r="A284" s="222"/>
      <c r="B284" s="222"/>
      <c r="C284" s="222"/>
      <c r="D284" s="222"/>
      <c r="E284" s="222"/>
      <c r="F284" s="222"/>
      <c r="G284" s="222"/>
    </row>
    <row r="285" spans="1:7" s="73" customFormat="1" x14ac:dyDescent="0.2">
      <c r="A285" s="222"/>
      <c r="B285" s="222"/>
      <c r="C285" s="222"/>
      <c r="D285" s="222"/>
      <c r="E285" s="222"/>
      <c r="F285" s="222"/>
      <c r="G285" s="222"/>
    </row>
    <row r="286" spans="1:7" s="73" customFormat="1" ht="15" customHeight="1" x14ac:dyDescent="0.2">
      <c r="A286" s="222" t="s">
        <v>330</v>
      </c>
      <c r="B286" s="222"/>
      <c r="C286" s="222"/>
      <c r="D286" s="222"/>
      <c r="E286" s="222"/>
      <c r="F286" s="222"/>
      <c r="G286" s="94"/>
    </row>
    <row r="287" spans="1:7" s="73" customFormat="1" x14ac:dyDescent="0.2">
      <c r="A287" s="222" t="s">
        <v>331</v>
      </c>
      <c r="B287" s="222"/>
      <c r="C287" s="222"/>
      <c r="D287" s="222"/>
      <c r="E287" s="222"/>
      <c r="F287" s="222"/>
      <c r="G287" s="222"/>
    </row>
    <row r="288" spans="1:7" s="73" customFormat="1" x14ac:dyDescent="0.2">
      <c r="A288" s="222"/>
      <c r="B288" s="222"/>
      <c r="C288" s="222"/>
      <c r="D288" s="222"/>
      <c r="E288" s="222"/>
      <c r="F288" s="222"/>
      <c r="G288" s="222"/>
    </row>
    <row r="289" spans="1:7" s="73" customFormat="1" x14ac:dyDescent="0.2">
      <c r="A289" s="222"/>
      <c r="B289" s="222"/>
      <c r="C289" s="222"/>
      <c r="D289" s="222"/>
      <c r="E289" s="222"/>
      <c r="F289" s="222"/>
      <c r="G289" s="222"/>
    </row>
    <row r="290" spans="1:7" s="73" customFormat="1" x14ac:dyDescent="0.2">
      <c r="A290" s="222"/>
      <c r="B290" s="222"/>
      <c r="C290" s="222"/>
      <c r="D290" s="222"/>
      <c r="E290" s="222"/>
      <c r="F290" s="222"/>
      <c r="G290" s="222"/>
    </row>
    <row r="291" spans="1:7" s="73" customFormat="1" x14ac:dyDescent="0.2">
      <c r="A291" s="222" t="s">
        <v>332</v>
      </c>
      <c r="B291" s="222"/>
      <c r="C291" s="222"/>
      <c r="D291" s="222"/>
      <c r="E291" s="222"/>
      <c r="F291" s="222"/>
      <c r="G291" s="222"/>
    </row>
    <row r="292" spans="1:7" x14ac:dyDescent="0.2">
      <c r="A292" s="222"/>
      <c r="B292" s="222"/>
      <c r="C292" s="222"/>
      <c r="D292" s="222"/>
      <c r="E292" s="222"/>
      <c r="F292" s="222"/>
      <c r="G292" s="222"/>
    </row>
    <row r="293" spans="1:7" s="73" customFormat="1" x14ac:dyDescent="0.2">
      <c r="A293" s="222" t="s">
        <v>333</v>
      </c>
      <c r="B293" s="222"/>
      <c r="C293" s="222"/>
      <c r="D293" s="222"/>
      <c r="E293" s="222"/>
      <c r="F293" s="222"/>
      <c r="G293" s="222"/>
    </row>
    <row r="294" spans="1:7" s="73" customFormat="1" x14ac:dyDescent="0.2">
      <c r="A294" s="222"/>
      <c r="B294" s="222"/>
      <c r="C294" s="222"/>
      <c r="D294" s="222"/>
      <c r="E294" s="222"/>
      <c r="F294" s="222"/>
      <c r="G294" s="222"/>
    </row>
    <row r="295" spans="1:7" s="73" customFormat="1" x14ac:dyDescent="0.2">
      <c r="A295" s="94"/>
      <c r="B295" s="94"/>
      <c r="C295" s="94"/>
      <c r="D295" s="94"/>
      <c r="E295" s="94"/>
      <c r="F295" s="94"/>
      <c r="G295" s="94"/>
    </row>
    <row r="296" spans="1:7" s="73" customFormat="1" ht="15" x14ac:dyDescent="0.2">
      <c r="A296" s="94"/>
      <c r="B296" s="84" t="s">
        <v>348</v>
      </c>
      <c r="C296" s="84"/>
      <c r="D296" s="94"/>
      <c r="E296" s="94"/>
      <c r="F296" s="94"/>
      <c r="G296" s="94"/>
    </row>
    <row r="297" spans="1:7" s="73" customFormat="1" x14ac:dyDescent="0.2">
      <c r="A297" s="249" t="s">
        <v>358</v>
      </c>
      <c r="B297" s="249"/>
      <c r="C297" s="249"/>
      <c r="D297" s="249"/>
      <c r="E297" s="249"/>
      <c r="F297" s="249"/>
      <c r="G297" s="249"/>
    </row>
    <row r="298" spans="1:7" s="73" customFormat="1" x14ac:dyDescent="0.2">
      <c r="A298" s="249"/>
      <c r="B298" s="249"/>
      <c r="C298" s="249"/>
      <c r="D298" s="249"/>
      <c r="E298" s="249"/>
      <c r="F298" s="249"/>
      <c r="G298" s="249"/>
    </row>
    <row r="299" spans="1:7" s="73" customFormat="1" x14ac:dyDescent="0.2">
      <c r="A299" s="75" t="s">
        <v>295</v>
      </c>
      <c r="B299" s="88"/>
      <c r="C299" s="88"/>
      <c r="D299" s="88"/>
      <c r="E299" s="88"/>
      <c r="F299" s="88"/>
      <c r="G299" s="88"/>
    </row>
    <row r="300" spans="1:7" s="73" customFormat="1" x14ac:dyDescent="0.2">
      <c r="A300" s="249" t="s">
        <v>296</v>
      </c>
      <c r="B300" s="249"/>
      <c r="C300" s="249"/>
      <c r="D300" s="249"/>
      <c r="E300" s="249"/>
      <c r="F300" s="249"/>
      <c r="G300" s="249"/>
    </row>
    <row r="301" spans="1:7" s="73" customFormat="1" x14ac:dyDescent="0.2">
      <c r="A301" s="249"/>
      <c r="B301" s="249"/>
      <c r="C301" s="249"/>
      <c r="D301" s="249"/>
      <c r="E301" s="249"/>
      <c r="F301" s="249"/>
      <c r="G301" s="249"/>
    </row>
    <row r="302" spans="1:7" s="73" customFormat="1" x14ac:dyDescent="0.2">
      <c r="A302" s="75" t="s">
        <v>297</v>
      </c>
      <c r="B302" s="88"/>
      <c r="C302" s="88"/>
      <c r="D302" s="88"/>
      <c r="E302" s="88"/>
      <c r="F302" s="88"/>
      <c r="G302" s="88"/>
    </row>
    <row r="303" spans="1:7" s="73" customFormat="1" x14ac:dyDescent="0.2">
      <c r="A303" s="249" t="s">
        <v>298</v>
      </c>
      <c r="B303" s="249"/>
      <c r="C303" s="249"/>
      <c r="D303" s="249"/>
      <c r="E303" s="249"/>
      <c r="F303" s="249"/>
      <c r="G303" s="249"/>
    </row>
    <row r="304" spans="1:7" s="73" customFormat="1" x14ac:dyDescent="0.2">
      <c r="A304" s="249"/>
      <c r="B304" s="249"/>
      <c r="C304" s="249"/>
      <c r="D304" s="249"/>
      <c r="E304" s="249"/>
      <c r="F304" s="249"/>
      <c r="G304" s="249"/>
    </row>
    <row r="305" spans="1:7" s="73" customFormat="1" x14ac:dyDescent="0.2">
      <c r="A305" s="249" t="s">
        <v>299</v>
      </c>
      <c r="B305" s="249"/>
      <c r="C305" s="249"/>
      <c r="D305" s="249"/>
      <c r="E305" s="249"/>
      <c r="F305" s="249"/>
      <c r="G305" s="249"/>
    </row>
    <row r="306" spans="1:7" s="73" customFormat="1" x14ac:dyDescent="0.2">
      <c r="A306" s="249"/>
      <c r="B306" s="249"/>
      <c r="C306" s="249"/>
      <c r="D306" s="249"/>
      <c r="E306" s="249"/>
      <c r="F306" s="249"/>
      <c r="G306" s="249"/>
    </row>
    <row r="307" spans="1:7" s="73" customFormat="1" x14ac:dyDescent="0.2">
      <c r="A307" s="249" t="s">
        <v>300</v>
      </c>
      <c r="B307" s="249"/>
      <c r="C307" s="249"/>
      <c r="D307" s="249"/>
      <c r="E307" s="249"/>
      <c r="F307" s="249"/>
      <c r="G307" s="249"/>
    </row>
    <row r="308" spans="1:7" s="73" customFormat="1" x14ac:dyDescent="0.2">
      <c r="A308" s="249"/>
      <c r="B308" s="249"/>
      <c r="C308" s="249"/>
      <c r="D308" s="249"/>
      <c r="E308" s="249"/>
      <c r="F308" s="249"/>
      <c r="G308" s="249"/>
    </row>
    <row r="309" spans="1:7" s="73" customFormat="1" x14ac:dyDescent="0.2">
      <c r="A309" s="75" t="s">
        <v>301</v>
      </c>
      <c r="B309" s="88"/>
      <c r="C309" s="88"/>
      <c r="D309" s="88"/>
      <c r="E309" s="88"/>
      <c r="F309" s="88"/>
      <c r="G309" s="88"/>
    </row>
    <row r="310" spans="1:7" s="73" customFormat="1" x14ac:dyDescent="0.2">
      <c r="A310" s="94"/>
      <c r="B310" s="94"/>
      <c r="C310" s="94"/>
      <c r="D310" s="94"/>
      <c r="E310" s="94"/>
      <c r="F310" s="94"/>
      <c r="G310" s="94"/>
    </row>
    <row r="311" spans="1:7" s="73" customFormat="1" ht="15" x14ac:dyDescent="0.2">
      <c r="A311" s="94"/>
      <c r="B311" s="84" t="s">
        <v>334</v>
      </c>
      <c r="C311" s="84"/>
      <c r="D311" s="84"/>
      <c r="E311" s="94"/>
      <c r="F311" s="94"/>
      <c r="G311" s="94"/>
    </row>
    <row r="312" spans="1:7" s="73" customFormat="1" ht="15.75" customHeight="1" x14ac:dyDescent="0.2">
      <c r="A312" s="222" t="s">
        <v>335</v>
      </c>
      <c r="B312" s="222"/>
      <c r="C312" s="222"/>
      <c r="D312" s="222"/>
      <c r="E312" s="222"/>
      <c r="F312" s="222"/>
      <c r="G312" s="222"/>
    </row>
    <row r="313" spans="1:7" s="73" customFormat="1" ht="15.75" customHeight="1" x14ac:dyDescent="0.2">
      <c r="A313" s="222"/>
      <c r="B313" s="222"/>
      <c r="C313" s="222"/>
      <c r="D313" s="222"/>
      <c r="E313" s="222"/>
      <c r="F313" s="222"/>
      <c r="G313" s="222"/>
    </row>
    <row r="314" spans="1:7" s="73" customFormat="1" ht="15.75" customHeight="1" x14ac:dyDescent="0.2">
      <c r="A314" s="222" t="s">
        <v>336</v>
      </c>
      <c r="B314" s="222"/>
      <c r="C314" s="222"/>
      <c r="D314" s="222"/>
      <c r="E314" s="222"/>
      <c r="F314" s="222"/>
      <c r="G314" s="222"/>
    </row>
    <row r="315" spans="1:7" s="73" customFormat="1" ht="15.75" customHeight="1" x14ac:dyDescent="0.2">
      <c r="A315" s="222"/>
      <c r="B315" s="222"/>
      <c r="C315" s="222"/>
      <c r="D315" s="222"/>
      <c r="E315" s="222"/>
      <c r="F315" s="222"/>
      <c r="G315" s="222"/>
    </row>
    <row r="316" spans="1:7" s="73" customFormat="1" x14ac:dyDescent="0.2">
      <c r="A316" s="222" t="s">
        <v>337</v>
      </c>
      <c r="B316" s="222"/>
      <c r="C316" s="222"/>
      <c r="D316" s="222"/>
      <c r="E316" s="222"/>
      <c r="F316" s="222"/>
      <c r="G316" s="222"/>
    </row>
    <row r="317" spans="1:7" s="73" customFormat="1" x14ac:dyDescent="0.2">
      <c r="A317" s="222"/>
      <c r="B317" s="222"/>
      <c r="C317" s="222"/>
      <c r="D317" s="222"/>
      <c r="E317" s="222"/>
      <c r="F317" s="222"/>
      <c r="G317" s="222"/>
    </row>
    <row r="318" spans="1:7" s="73" customFormat="1" x14ac:dyDescent="0.2">
      <c r="A318" s="222"/>
      <c r="B318" s="222"/>
      <c r="C318" s="222"/>
      <c r="D318" s="222"/>
      <c r="E318" s="222"/>
      <c r="F318" s="222"/>
      <c r="G318" s="222"/>
    </row>
    <row r="319" spans="1:7" s="73" customFormat="1" x14ac:dyDescent="0.2">
      <c r="A319" s="222" t="s">
        <v>339</v>
      </c>
      <c r="B319" s="222"/>
      <c r="C319" s="222"/>
      <c r="D319" s="222"/>
      <c r="E319" s="222"/>
      <c r="F319" s="222"/>
      <c r="G319" s="222"/>
    </row>
    <row r="320" spans="1:7" s="73" customFormat="1" x14ac:dyDescent="0.2">
      <c r="A320" s="222" t="s">
        <v>338</v>
      </c>
      <c r="B320" s="222"/>
      <c r="C320" s="222"/>
      <c r="D320" s="222"/>
      <c r="E320" s="222"/>
      <c r="F320" s="222"/>
      <c r="G320" s="222"/>
    </row>
    <row r="321" spans="1:7" s="73" customFormat="1" x14ac:dyDescent="0.2">
      <c r="A321" s="222"/>
      <c r="B321" s="222"/>
      <c r="C321" s="222"/>
      <c r="D321" s="222"/>
      <c r="E321" s="222"/>
      <c r="F321" s="222"/>
      <c r="G321" s="222"/>
    </row>
    <row r="322" spans="1:7" s="73" customFormat="1" x14ac:dyDescent="0.2">
      <c r="A322" s="222"/>
      <c r="B322" s="222"/>
      <c r="C322" s="222"/>
      <c r="D322" s="222"/>
      <c r="E322" s="222"/>
      <c r="F322" s="222"/>
      <c r="G322" s="222"/>
    </row>
    <row r="323" spans="1:7" s="73" customFormat="1" x14ac:dyDescent="0.2">
      <c r="A323" s="222"/>
      <c r="B323" s="222"/>
      <c r="C323" s="222"/>
      <c r="D323" s="222"/>
      <c r="E323" s="222"/>
      <c r="F323" s="222"/>
      <c r="G323" s="222"/>
    </row>
    <row r="324" spans="1:7" s="73" customFormat="1" x14ac:dyDescent="0.2">
      <c r="A324" s="87"/>
      <c r="B324" s="94"/>
      <c r="C324" s="94"/>
      <c r="D324" s="94"/>
      <c r="E324" s="94"/>
      <c r="F324" s="94"/>
      <c r="G324" s="94"/>
    </row>
    <row r="325" spans="1:7" s="73" customFormat="1" ht="15" x14ac:dyDescent="0.2">
      <c r="A325" s="87"/>
      <c r="B325" s="84" t="s">
        <v>340</v>
      </c>
      <c r="C325" s="94"/>
      <c r="D325" s="94"/>
      <c r="E325" s="94"/>
      <c r="F325" s="94"/>
      <c r="G325" s="94"/>
    </row>
    <row r="326" spans="1:7" s="73" customFormat="1" x14ac:dyDescent="0.2">
      <c r="A326" s="87"/>
      <c r="B326" s="75" t="s">
        <v>341</v>
      </c>
      <c r="C326" s="94"/>
      <c r="D326" s="94"/>
      <c r="E326" s="94"/>
      <c r="F326" s="94"/>
      <c r="G326" s="94"/>
    </row>
    <row r="327" spans="1:7" s="73" customFormat="1" x14ac:dyDescent="0.2">
      <c r="A327" s="87"/>
      <c r="B327" s="222" t="s">
        <v>342</v>
      </c>
      <c r="C327" s="222"/>
      <c r="D327" s="222"/>
      <c r="E327" s="222"/>
      <c r="F327" s="222"/>
      <c r="G327" s="222"/>
    </row>
    <row r="328" spans="1:7" s="73" customFormat="1" x14ac:dyDescent="0.2">
      <c r="A328" s="87"/>
      <c r="B328" s="222"/>
      <c r="C328" s="222"/>
      <c r="D328" s="222"/>
      <c r="E328" s="222"/>
      <c r="F328" s="222"/>
      <c r="G328" s="222"/>
    </row>
    <row r="329" spans="1:7" s="73" customFormat="1" ht="14.25" customHeight="1" x14ac:dyDescent="0.2">
      <c r="A329" s="83" t="s">
        <v>252</v>
      </c>
      <c r="B329" s="90" t="s">
        <v>343</v>
      </c>
      <c r="C329" s="90"/>
      <c r="D329" s="90"/>
      <c r="E329" s="90"/>
      <c r="F329" s="174"/>
      <c r="G329" s="174"/>
    </row>
    <row r="330" spans="1:7" s="73" customFormat="1" ht="14.25" customHeight="1" x14ac:dyDescent="0.2">
      <c r="A330" s="83" t="s">
        <v>253</v>
      </c>
      <c r="B330" s="245" t="s">
        <v>251</v>
      </c>
      <c r="C330" s="245"/>
      <c r="D330" s="245"/>
      <c r="E330" s="245"/>
      <c r="F330" s="245"/>
      <c r="G330" s="245"/>
    </row>
    <row r="331" spans="1:7" s="73" customFormat="1" x14ac:dyDescent="0.2">
      <c r="A331" s="83"/>
      <c r="B331" s="245"/>
      <c r="C331" s="245"/>
      <c r="D331" s="245"/>
      <c r="E331" s="245"/>
      <c r="F331" s="245"/>
      <c r="G331" s="245"/>
    </row>
    <row r="332" spans="1:7" s="73" customFormat="1" x14ac:dyDescent="0.2">
      <c r="A332" s="83" t="s">
        <v>254</v>
      </c>
      <c r="B332" s="76" t="s">
        <v>390</v>
      </c>
      <c r="C332" s="76"/>
      <c r="D332" s="76"/>
      <c r="E332" s="76"/>
      <c r="F332" s="174"/>
      <c r="G332" s="174"/>
    </row>
    <row r="333" spans="1:7" s="73" customFormat="1" x14ac:dyDescent="0.2">
      <c r="A333" s="83" t="s">
        <v>255</v>
      </c>
      <c r="B333" s="76" t="s">
        <v>76</v>
      </c>
      <c r="C333" s="76"/>
      <c r="D333" s="76"/>
      <c r="E333" s="76"/>
    </row>
    <row r="334" spans="1:7" s="73" customFormat="1" ht="14.25" customHeight="1" x14ac:dyDescent="0.2">
      <c r="A334" s="83" t="s">
        <v>256</v>
      </c>
      <c r="B334" s="76" t="s">
        <v>74</v>
      </c>
      <c r="C334" s="76"/>
      <c r="D334" s="76"/>
      <c r="E334" s="76"/>
    </row>
    <row r="335" spans="1:7" s="73" customFormat="1" x14ac:dyDescent="0.2">
      <c r="A335" s="83" t="s">
        <v>257</v>
      </c>
      <c r="B335" s="76" t="s">
        <v>181</v>
      </c>
      <c r="C335" s="76"/>
      <c r="D335" s="76"/>
      <c r="E335" s="76"/>
    </row>
    <row r="336" spans="1:7" s="73" customFormat="1" ht="14.25" customHeight="1" x14ac:dyDescent="0.2">
      <c r="A336" s="83" t="s">
        <v>258</v>
      </c>
      <c r="B336" s="76" t="s">
        <v>369</v>
      </c>
      <c r="C336" s="76"/>
      <c r="D336" s="76"/>
      <c r="E336" s="76"/>
    </row>
    <row r="337" spans="1:7" s="73" customFormat="1" ht="24.75" customHeight="1" x14ac:dyDescent="0.2">
      <c r="A337" s="83" t="s">
        <v>259</v>
      </c>
      <c r="B337" s="248" t="s">
        <v>473</v>
      </c>
      <c r="C337" s="248"/>
      <c r="D337" s="248"/>
      <c r="E337" s="248"/>
      <c r="F337" s="248"/>
      <c r="G337" s="248"/>
    </row>
    <row r="338" spans="1:7" s="73" customFormat="1" ht="21.75" customHeight="1" x14ac:dyDescent="0.2">
      <c r="A338" s="83" t="s">
        <v>260</v>
      </c>
      <c r="B338" s="245" t="s">
        <v>262</v>
      </c>
      <c r="C338" s="245"/>
      <c r="D338" s="245"/>
      <c r="E338" s="245"/>
      <c r="F338" s="245"/>
      <c r="G338" s="245"/>
    </row>
    <row r="339" spans="1:7" s="73" customFormat="1" ht="14.25" customHeight="1" x14ac:dyDescent="0.2">
      <c r="A339" s="83"/>
      <c r="B339" s="245"/>
      <c r="C339" s="245"/>
      <c r="D339" s="245"/>
      <c r="E339" s="245"/>
      <c r="F339" s="245"/>
      <c r="G339" s="245"/>
    </row>
    <row r="340" spans="1:7" s="73" customFormat="1" x14ac:dyDescent="0.2">
      <c r="A340" s="83" t="s">
        <v>263</v>
      </c>
      <c r="B340" s="99" t="s">
        <v>264</v>
      </c>
      <c r="C340" s="99"/>
      <c r="D340" s="99"/>
      <c r="E340" s="99"/>
      <c r="F340" s="99"/>
      <c r="G340" s="99"/>
    </row>
    <row r="341" spans="1:7" s="73" customFormat="1" x14ac:dyDescent="0.2">
      <c r="A341" s="83" t="s">
        <v>389</v>
      </c>
      <c r="B341" s="99" t="s">
        <v>453</v>
      </c>
      <c r="C341" s="99"/>
      <c r="D341" s="99"/>
      <c r="E341" s="99"/>
      <c r="F341" s="99"/>
      <c r="G341" s="99"/>
    </row>
    <row r="342" spans="1:7" s="73" customFormat="1" ht="30" customHeight="1" x14ac:dyDescent="0.2">
      <c r="A342" s="83" t="s">
        <v>472</v>
      </c>
      <c r="B342" s="248"/>
      <c r="C342" s="248"/>
      <c r="D342" s="248"/>
      <c r="E342" s="248"/>
      <c r="F342" s="248"/>
      <c r="G342" s="248"/>
    </row>
    <row r="343" spans="1:7" s="73" customFormat="1" x14ac:dyDescent="0.2">
      <c r="A343" s="83"/>
      <c r="B343" s="99"/>
      <c r="C343" s="94"/>
      <c r="D343" s="94"/>
      <c r="E343" s="94"/>
      <c r="F343" s="94"/>
      <c r="G343" s="94"/>
    </row>
    <row r="344" spans="1:7" s="73" customFormat="1" ht="15" x14ac:dyDescent="0.2">
      <c r="A344" s="87"/>
      <c r="B344" s="84" t="s">
        <v>344</v>
      </c>
      <c r="C344" s="94"/>
      <c r="D344" s="94"/>
      <c r="E344" s="94"/>
      <c r="F344" s="94"/>
      <c r="G344" s="94"/>
    </row>
    <row r="345" spans="1:7" s="73" customFormat="1" x14ac:dyDescent="0.2">
      <c r="A345" s="222" t="s">
        <v>349</v>
      </c>
      <c r="B345" s="222"/>
      <c r="C345" s="222"/>
      <c r="D345" s="222"/>
      <c r="E345" s="222"/>
      <c r="F345" s="223" t="s">
        <v>462</v>
      </c>
      <c r="G345" s="223"/>
    </row>
    <row r="346" spans="1:7" s="73" customFormat="1" ht="15.75" customHeight="1" x14ac:dyDescent="0.2">
      <c r="A346" s="222"/>
      <c r="B346" s="222"/>
      <c r="C346" s="222"/>
      <c r="D346" s="222"/>
      <c r="E346" s="222"/>
      <c r="F346" s="223"/>
      <c r="G346" s="223"/>
    </row>
    <row r="347" spans="1:7" s="73" customFormat="1" x14ac:dyDescent="0.2">
      <c r="A347" s="222" t="s">
        <v>351</v>
      </c>
      <c r="B347" s="222"/>
      <c r="C347" s="222"/>
      <c r="D347" s="222"/>
      <c r="E347" s="222"/>
      <c r="F347" s="223" t="s">
        <v>463</v>
      </c>
      <c r="G347" s="223"/>
    </row>
    <row r="348" spans="1:7" s="73" customFormat="1" x14ac:dyDescent="0.2">
      <c r="A348" s="222"/>
      <c r="B348" s="222"/>
      <c r="C348" s="222"/>
      <c r="D348" s="222"/>
      <c r="E348" s="222"/>
      <c r="F348" s="223"/>
      <c r="G348" s="223"/>
    </row>
    <row r="349" spans="1:7" s="73" customFormat="1" x14ac:dyDescent="0.2">
      <c r="A349" s="222" t="s">
        <v>464</v>
      </c>
      <c r="B349" s="222"/>
      <c r="C349" s="222"/>
      <c r="D349" s="222"/>
      <c r="E349" s="222"/>
      <c r="F349" s="173" t="s">
        <v>467</v>
      </c>
      <c r="G349" s="173"/>
    </row>
    <row r="350" spans="1:7" s="73" customFormat="1" x14ac:dyDescent="0.2">
      <c r="A350" s="172"/>
      <c r="B350" s="172"/>
      <c r="C350" s="172"/>
      <c r="D350" s="172"/>
      <c r="E350" s="172"/>
      <c r="F350" s="173"/>
      <c r="G350" s="173"/>
    </row>
    <row r="351" spans="1:7" s="73" customFormat="1" ht="15" x14ac:dyDescent="0.2">
      <c r="A351" s="88"/>
      <c r="B351" s="100" t="s">
        <v>353</v>
      </c>
      <c r="C351" s="88"/>
      <c r="D351" s="88"/>
      <c r="E351" s="88"/>
      <c r="F351" s="75"/>
      <c r="G351" s="75"/>
    </row>
    <row r="352" spans="1:7" s="73" customFormat="1" x14ac:dyDescent="0.2">
      <c r="A352" s="222" t="s">
        <v>354</v>
      </c>
      <c r="B352" s="222"/>
      <c r="C352" s="222"/>
      <c r="D352" s="222"/>
      <c r="E352" s="222"/>
      <c r="F352" s="222"/>
      <c r="G352" s="222"/>
    </row>
    <row r="353" spans="1:7" s="73" customFormat="1" ht="15.75" customHeight="1" x14ac:dyDescent="0.2">
      <c r="A353" s="222"/>
      <c r="B353" s="222"/>
      <c r="C353" s="222"/>
      <c r="D353" s="222"/>
      <c r="E353" s="222"/>
      <c r="F353" s="222"/>
      <c r="G353" s="222"/>
    </row>
    <row r="354" spans="1:7" s="73" customFormat="1" ht="15.75" customHeight="1" x14ac:dyDescent="0.2">
      <c r="A354" s="222"/>
      <c r="B354" s="222"/>
      <c r="C354" s="222"/>
      <c r="D354" s="222"/>
      <c r="E354" s="222"/>
      <c r="F354" s="222"/>
      <c r="G354" s="222"/>
    </row>
    <row r="355" spans="1:7" s="73" customFormat="1" ht="15.75" customHeight="1" x14ac:dyDescent="0.2">
      <c r="A355" s="222"/>
      <c r="B355" s="222"/>
      <c r="C355" s="222"/>
      <c r="D355" s="222"/>
      <c r="E355" s="222"/>
      <c r="F355" s="222"/>
      <c r="G355" s="222"/>
    </row>
    <row r="356" spans="1:7" s="73" customFormat="1" ht="15.75" customHeight="1" x14ac:dyDescent="0.2">
      <c r="A356" s="222"/>
      <c r="B356" s="222"/>
      <c r="C356" s="222"/>
      <c r="D356" s="222"/>
      <c r="E356" s="222"/>
      <c r="F356" s="222"/>
      <c r="G356" s="222"/>
    </row>
    <row r="357" spans="1:7" s="73" customFormat="1" ht="15.75" customHeight="1" x14ac:dyDescent="0.2">
      <c r="A357" s="222"/>
      <c r="B357" s="222"/>
      <c r="C357" s="222"/>
      <c r="D357" s="222"/>
      <c r="E357" s="222"/>
      <c r="F357" s="222"/>
      <c r="G357" s="222"/>
    </row>
    <row r="358" spans="1:7" s="73" customFormat="1" ht="15.75" customHeight="1" x14ac:dyDescent="0.2">
      <c r="A358" s="222"/>
      <c r="B358" s="222"/>
      <c r="C358" s="222"/>
      <c r="D358" s="222"/>
      <c r="E358" s="222"/>
      <c r="F358" s="222"/>
      <c r="G358" s="222"/>
    </row>
    <row r="359" spans="1:7" s="73" customFormat="1" ht="15" x14ac:dyDescent="0.2">
      <c r="A359" s="87"/>
      <c r="B359" s="84" t="s">
        <v>346</v>
      </c>
      <c r="C359" s="94"/>
      <c r="D359" s="94"/>
      <c r="E359" s="94"/>
      <c r="F359" s="94"/>
      <c r="G359" s="94"/>
    </row>
    <row r="360" spans="1:7" s="73" customFormat="1" x14ac:dyDescent="0.2">
      <c r="A360" s="222" t="s">
        <v>347</v>
      </c>
      <c r="B360" s="222"/>
      <c r="C360" s="222"/>
      <c r="D360" s="222"/>
      <c r="E360" s="222"/>
      <c r="F360" s="222"/>
      <c r="G360" s="222"/>
    </row>
    <row r="361" spans="1:7" s="73" customFormat="1" x14ac:dyDescent="0.2">
      <c r="A361" s="222"/>
      <c r="B361" s="222"/>
      <c r="C361" s="222"/>
      <c r="D361" s="222"/>
      <c r="E361" s="222"/>
      <c r="F361" s="222"/>
      <c r="G361" s="222"/>
    </row>
    <row r="362" spans="1:7" s="73" customFormat="1" x14ac:dyDescent="0.2">
      <c r="A362" s="222"/>
      <c r="B362" s="222"/>
      <c r="C362" s="222"/>
      <c r="D362" s="222"/>
      <c r="E362" s="222"/>
      <c r="F362" s="222"/>
      <c r="G362" s="222"/>
    </row>
    <row r="363" spans="1:7" s="73" customFormat="1" x14ac:dyDescent="0.2">
      <c r="A363" s="222"/>
      <c r="B363" s="222"/>
      <c r="C363" s="222"/>
      <c r="D363" s="222"/>
      <c r="E363" s="222"/>
      <c r="F363" s="222"/>
      <c r="G363" s="222"/>
    </row>
    <row r="364" spans="1:7" s="73" customFormat="1" x14ac:dyDescent="0.2">
      <c r="A364" s="222"/>
      <c r="B364" s="222"/>
      <c r="C364" s="222"/>
      <c r="D364" s="222"/>
      <c r="E364" s="222"/>
      <c r="F364" s="222"/>
      <c r="G364" s="222"/>
    </row>
    <row r="365" spans="1:7" s="73" customFormat="1" x14ac:dyDescent="0.2">
      <c r="A365" s="222"/>
      <c r="B365" s="222"/>
      <c r="C365" s="222"/>
      <c r="D365" s="222"/>
      <c r="E365" s="222"/>
      <c r="F365" s="222"/>
      <c r="G365" s="222"/>
    </row>
    <row r="366" spans="1:7" s="73" customFormat="1" x14ac:dyDescent="0.2">
      <c r="A366" s="222"/>
      <c r="B366" s="222"/>
      <c r="C366" s="222"/>
      <c r="D366" s="222"/>
      <c r="E366" s="222"/>
      <c r="F366" s="222"/>
      <c r="G366" s="222"/>
    </row>
    <row r="367" spans="1:7" s="73" customFormat="1" x14ac:dyDescent="0.2">
      <c r="A367" s="222"/>
      <c r="B367" s="222"/>
      <c r="C367" s="222"/>
      <c r="D367" s="222"/>
      <c r="E367" s="222"/>
      <c r="F367" s="222"/>
      <c r="G367" s="222"/>
    </row>
    <row r="368" spans="1:7" s="73" customFormat="1" x14ac:dyDescent="0.2">
      <c r="A368" s="222"/>
      <c r="B368" s="222"/>
      <c r="C368" s="222"/>
      <c r="D368" s="222"/>
      <c r="E368" s="222"/>
      <c r="F368" s="222"/>
      <c r="G368" s="222"/>
    </row>
    <row r="369" spans="1:7" s="73" customFormat="1" x14ac:dyDescent="0.2">
      <c r="A369" s="222"/>
      <c r="B369" s="222"/>
      <c r="C369" s="222"/>
      <c r="D369" s="222"/>
      <c r="E369" s="222"/>
      <c r="F369" s="222"/>
      <c r="G369" s="222"/>
    </row>
    <row r="370" spans="1:7" s="73" customFormat="1" x14ac:dyDescent="0.2">
      <c r="A370" s="222"/>
      <c r="B370" s="222"/>
      <c r="C370" s="222"/>
      <c r="D370" s="222"/>
      <c r="E370" s="222"/>
      <c r="F370" s="222"/>
      <c r="G370" s="222"/>
    </row>
    <row r="371" spans="1:7" s="73" customFormat="1" x14ac:dyDescent="0.2">
      <c r="A371" s="222"/>
      <c r="B371" s="222"/>
      <c r="C371" s="222"/>
      <c r="D371" s="222"/>
      <c r="E371" s="222"/>
      <c r="F371" s="222"/>
      <c r="G371" s="222"/>
    </row>
    <row r="372" spans="1:7" s="73" customFormat="1" x14ac:dyDescent="0.2">
      <c r="A372" s="222"/>
      <c r="B372" s="222"/>
      <c r="C372" s="222"/>
      <c r="D372" s="222"/>
      <c r="E372" s="222"/>
      <c r="F372" s="222"/>
      <c r="G372" s="222"/>
    </row>
    <row r="373" spans="1:7" s="73" customFormat="1" x14ac:dyDescent="0.2">
      <c r="A373" s="222"/>
      <c r="B373" s="222"/>
      <c r="C373" s="222"/>
      <c r="D373" s="222"/>
      <c r="E373" s="222"/>
      <c r="F373" s="222"/>
      <c r="G373" s="222"/>
    </row>
    <row r="374" spans="1:7" s="73" customFormat="1" x14ac:dyDescent="0.2">
      <c r="A374" s="222"/>
      <c r="B374" s="222"/>
      <c r="C374" s="222"/>
      <c r="D374" s="222"/>
      <c r="E374" s="222"/>
      <c r="F374" s="222"/>
      <c r="G374" s="222"/>
    </row>
    <row r="375" spans="1:7" s="73" customFormat="1" x14ac:dyDescent="0.2">
      <c r="A375" s="222"/>
      <c r="B375" s="222"/>
      <c r="C375" s="222"/>
      <c r="D375" s="222"/>
      <c r="E375" s="222"/>
      <c r="F375" s="222"/>
      <c r="G375" s="222"/>
    </row>
    <row r="376" spans="1:7" s="73" customFormat="1" x14ac:dyDescent="0.2">
      <c r="A376" s="222"/>
      <c r="B376" s="222"/>
      <c r="C376" s="222"/>
      <c r="D376" s="222"/>
      <c r="E376" s="222"/>
      <c r="F376" s="222"/>
      <c r="G376" s="222"/>
    </row>
    <row r="377" spans="1:7" s="73" customFormat="1" x14ac:dyDescent="0.2">
      <c r="A377" s="222"/>
      <c r="B377" s="222"/>
      <c r="C377" s="222"/>
      <c r="D377" s="222"/>
      <c r="E377" s="222"/>
      <c r="F377" s="222"/>
      <c r="G377" s="222"/>
    </row>
    <row r="378" spans="1:7" s="73" customFormat="1" x14ac:dyDescent="0.2">
      <c r="A378" s="222"/>
      <c r="B378" s="222"/>
      <c r="C378" s="222"/>
      <c r="D378" s="222"/>
      <c r="E378" s="222"/>
      <c r="F378" s="222"/>
      <c r="G378" s="222"/>
    </row>
    <row r="379" spans="1:7" s="73" customFormat="1" x14ac:dyDescent="0.2">
      <c r="A379" s="88"/>
      <c r="B379" s="88"/>
      <c r="C379" s="88"/>
      <c r="D379" s="88"/>
      <c r="E379" s="88"/>
      <c r="F379" s="88"/>
      <c r="G379" s="88"/>
    </row>
    <row r="380" spans="1:7" s="73" customFormat="1" x14ac:dyDescent="0.2">
      <c r="B380" s="94"/>
      <c r="C380" s="94"/>
      <c r="D380" s="94"/>
      <c r="E380" s="94"/>
      <c r="F380" s="94"/>
      <c r="G380" s="94"/>
    </row>
    <row r="381" spans="1:7" s="73" customFormat="1" x14ac:dyDescent="0.2">
      <c r="A381" s="87" t="s">
        <v>355</v>
      </c>
      <c r="B381" s="94"/>
      <c r="C381" s="94"/>
      <c r="D381" s="94"/>
      <c r="E381" s="94"/>
      <c r="F381" s="94"/>
      <c r="G381" s="94"/>
    </row>
    <row r="382" spans="1:7" s="73" customFormat="1" x14ac:dyDescent="0.2">
      <c r="A382" s="87" t="s">
        <v>203</v>
      </c>
      <c r="B382" s="94"/>
      <c r="C382" s="94"/>
      <c r="D382" s="94"/>
      <c r="E382" s="94"/>
      <c r="F382" s="94"/>
      <c r="G382" s="94"/>
    </row>
    <row r="383" spans="1:7" s="73" customFormat="1" x14ac:dyDescent="0.2">
      <c r="A383" s="87"/>
      <c r="B383" s="94"/>
      <c r="C383" s="94"/>
      <c r="D383" s="94"/>
      <c r="E383" s="94"/>
      <c r="F383" s="94"/>
      <c r="G383" s="94"/>
    </row>
    <row r="384" spans="1:7" s="73" customFormat="1" x14ac:dyDescent="0.2">
      <c r="A384" s="87"/>
      <c r="B384" s="184"/>
      <c r="C384" s="184"/>
      <c r="D384" s="184"/>
      <c r="E384" s="184"/>
      <c r="F384" s="184"/>
      <c r="G384" s="184"/>
    </row>
    <row r="385" spans="1:7" s="73" customFormat="1" x14ac:dyDescent="0.2">
      <c r="A385" s="87"/>
      <c r="B385" s="184"/>
      <c r="C385" s="184"/>
      <c r="D385" s="184"/>
      <c r="E385" s="184"/>
      <c r="F385" s="184"/>
      <c r="G385" s="184"/>
    </row>
    <row r="386" spans="1:7" s="73" customFormat="1" x14ac:dyDescent="0.2">
      <c r="A386" s="87"/>
      <c r="B386" s="184"/>
      <c r="C386" s="184"/>
      <c r="D386" s="184"/>
      <c r="E386" s="184"/>
      <c r="F386" s="184"/>
      <c r="G386" s="184"/>
    </row>
    <row r="387" spans="1:7" s="73" customFormat="1" x14ac:dyDescent="0.2">
      <c r="A387" s="87"/>
      <c r="B387" s="184"/>
      <c r="C387" s="184"/>
      <c r="D387" s="184"/>
      <c r="E387" s="184"/>
      <c r="F387" s="184"/>
      <c r="G387" s="184"/>
    </row>
    <row r="388" spans="1:7" s="73" customFormat="1" x14ac:dyDescent="0.2">
      <c r="A388" s="87"/>
      <c r="B388" s="184"/>
      <c r="C388" s="184"/>
      <c r="D388" s="184"/>
      <c r="E388" s="184"/>
      <c r="F388" s="184"/>
      <c r="G388" s="184"/>
    </row>
    <row r="389" spans="1:7" s="73" customFormat="1" x14ac:dyDescent="0.2">
      <c r="A389" s="87"/>
      <c r="B389" s="184"/>
      <c r="C389" s="184"/>
      <c r="D389" s="184"/>
      <c r="E389" s="184"/>
      <c r="F389" s="184"/>
      <c r="G389" s="184"/>
    </row>
    <row r="390" spans="1:7" s="73" customFormat="1" x14ac:dyDescent="0.2">
      <c r="A390" s="87"/>
      <c r="B390" s="184"/>
      <c r="C390" s="184"/>
      <c r="D390" s="184"/>
      <c r="E390" s="184"/>
      <c r="F390" s="184"/>
      <c r="G390" s="184"/>
    </row>
    <row r="391" spans="1:7" s="73" customFormat="1" x14ac:dyDescent="0.2">
      <c r="A391" s="87"/>
      <c r="B391" s="184"/>
      <c r="C391" s="184"/>
      <c r="D391" s="184"/>
      <c r="E391" s="184"/>
      <c r="F391" s="184"/>
      <c r="G391" s="184"/>
    </row>
    <row r="392" spans="1:7" s="73" customFormat="1" x14ac:dyDescent="0.2">
      <c r="A392" s="87"/>
      <c r="B392" s="184"/>
      <c r="C392" s="184"/>
      <c r="D392" s="184"/>
      <c r="E392" s="184"/>
      <c r="F392" s="184"/>
      <c r="G392" s="184"/>
    </row>
    <row r="393" spans="1:7" s="73" customFormat="1" x14ac:dyDescent="0.2">
      <c r="A393" s="87"/>
      <c r="B393" s="184"/>
      <c r="C393" s="184"/>
      <c r="D393" s="184"/>
      <c r="E393" s="184"/>
      <c r="F393" s="184"/>
      <c r="G393" s="184"/>
    </row>
    <row r="394" spans="1:7" s="73" customFormat="1" x14ac:dyDescent="0.2">
      <c r="A394" s="87"/>
      <c r="B394" s="184"/>
      <c r="C394" s="184"/>
      <c r="D394" s="184"/>
      <c r="E394" s="184"/>
      <c r="F394" s="184"/>
      <c r="G394" s="184"/>
    </row>
    <row r="395" spans="1:7" s="73" customFormat="1" x14ac:dyDescent="0.2">
      <c r="A395" s="87"/>
      <c r="B395" s="184"/>
      <c r="C395" s="184"/>
      <c r="D395" s="184"/>
      <c r="E395" s="184"/>
      <c r="F395" s="184"/>
      <c r="G395" s="184"/>
    </row>
    <row r="396" spans="1:7" s="73" customFormat="1" x14ac:dyDescent="0.2">
      <c r="A396" s="87"/>
      <c r="B396" s="184"/>
      <c r="C396" s="184"/>
      <c r="D396" s="184"/>
      <c r="E396" s="184"/>
      <c r="F396" s="184"/>
      <c r="G396" s="184"/>
    </row>
    <row r="397" spans="1:7" s="73" customFormat="1" x14ac:dyDescent="0.2">
      <c r="A397" s="87"/>
      <c r="B397" s="184"/>
      <c r="C397" s="184"/>
      <c r="D397" s="184"/>
      <c r="E397" s="184"/>
      <c r="F397" s="184"/>
      <c r="G397" s="184"/>
    </row>
    <row r="398" spans="1:7" s="73" customFormat="1" x14ac:dyDescent="0.2">
      <c r="A398" s="87"/>
      <c r="B398" s="184"/>
      <c r="C398" s="184"/>
      <c r="D398" s="184"/>
      <c r="E398" s="184"/>
      <c r="F398" s="184"/>
      <c r="G398" s="184"/>
    </row>
    <row r="399" spans="1:7" s="73" customFormat="1" x14ac:dyDescent="0.2">
      <c r="A399" s="87"/>
      <c r="B399" s="184"/>
      <c r="C399" s="184"/>
      <c r="D399" s="184"/>
      <c r="E399" s="184"/>
      <c r="F399" s="184"/>
      <c r="G399" s="184"/>
    </row>
    <row r="400" spans="1:7" s="73" customFormat="1" x14ac:dyDescent="0.2">
      <c r="A400" s="87"/>
      <c r="B400" s="184"/>
      <c r="C400" s="184"/>
      <c r="D400" s="184"/>
      <c r="E400" s="184"/>
      <c r="F400" s="184"/>
      <c r="G400" s="184"/>
    </row>
    <row r="401" spans="1:7" s="73" customFormat="1" x14ac:dyDescent="0.2">
      <c r="A401" s="87"/>
      <c r="B401" s="184"/>
      <c r="C401" s="184"/>
      <c r="D401" s="184"/>
      <c r="E401" s="184"/>
      <c r="F401" s="184"/>
      <c r="G401" s="184"/>
    </row>
    <row r="402" spans="1:7" s="73" customFormat="1" x14ac:dyDescent="0.2">
      <c r="A402" s="87"/>
      <c r="B402" s="94"/>
      <c r="C402" s="94"/>
      <c r="D402" s="94"/>
      <c r="E402" s="94"/>
      <c r="F402" s="94"/>
      <c r="G402" s="94"/>
    </row>
    <row r="403" spans="1:7" s="73" customFormat="1" ht="15.75" x14ac:dyDescent="0.2">
      <c r="A403" s="250" t="str">
        <f>+A1</f>
        <v>INST. EDUCATIVA REINO DE BÉLGICA</v>
      </c>
      <c r="B403" s="250"/>
      <c r="C403" s="250"/>
      <c r="D403" s="250"/>
      <c r="E403" s="250"/>
      <c r="F403" s="250"/>
      <c r="G403" s="250"/>
    </row>
    <row r="404" spans="1:7" s="73" customFormat="1" x14ac:dyDescent="0.2">
      <c r="A404" s="87"/>
      <c r="B404" s="94"/>
      <c r="C404" s="94"/>
      <c r="D404" s="94"/>
      <c r="E404" s="94"/>
      <c r="F404" s="94"/>
      <c r="G404" s="94"/>
    </row>
    <row r="405" spans="1:7" s="73" customFormat="1" ht="15" x14ac:dyDescent="0.25">
      <c r="A405" s="225" t="s">
        <v>356</v>
      </c>
      <c r="B405" s="225"/>
      <c r="C405" s="225"/>
      <c r="D405" s="225"/>
      <c r="E405" s="225"/>
      <c r="F405" s="225"/>
      <c r="G405" s="225"/>
    </row>
    <row r="406" spans="1:7" s="73" customFormat="1" x14ac:dyDescent="0.2">
      <c r="A406" s="226" t="s">
        <v>357</v>
      </c>
      <c r="B406" s="226"/>
      <c r="C406" s="226"/>
      <c r="D406" s="226"/>
      <c r="E406" s="226"/>
      <c r="F406" s="226"/>
      <c r="G406" s="226"/>
    </row>
    <row r="407" spans="1:7" s="73" customFormat="1" x14ac:dyDescent="0.2">
      <c r="A407" s="226"/>
      <c r="B407" s="226"/>
      <c r="C407" s="226"/>
      <c r="D407" s="226"/>
      <c r="E407" s="226"/>
      <c r="F407" s="226"/>
      <c r="G407" s="226"/>
    </row>
    <row r="408" spans="1:7" s="73" customFormat="1" x14ac:dyDescent="0.2">
      <c r="A408" s="89"/>
      <c r="B408" s="89"/>
      <c r="C408" s="89"/>
      <c r="D408" s="89"/>
      <c r="E408" s="89"/>
      <c r="F408" s="89"/>
      <c r="G408" s="89"/>
    </row>
    <row r="409" spans="1:7" s="73" customFormat="1" ht="15" x14ac:dyDescent="0.25">
      <c r="B409" s="101"/>
      <c r="C409" s="85"/>
      <c r="D409" s="86"/>
      <c r="E409" s="85"/>
      <c r="F409" s="85"/>
      <c r="G409" s="85"/>
    </row>
    <row r="410" spans="1:7" s="73" customFormat="1" ht="15" x14ac:dyDescent="0.25">
      <c r="B410" s="78" t="s">
        <v>114</v>
      </c>
      <c r="C410" s="257">
        <f>+INFORMACIÓN!B10</f>
        <v>43404</v>
      </c>
      <c r="D410" s="257"/>
      <c r="E410" s="70"/>
      <c r="F410" s="70"/>
      <c r="G410" s="69"/>
    </row>
    <row r="411" spans="1:7" s="73" customFormat="1" ht="15.75" thickBot="1" x14ac:dyDescent="0.3">
      <c r="A411" s="69"/>
      <c r="B411" s="91"/>
      <c r="C411" s="69"/>
      <c r="D411" s="70"/>
      <c r="E411" s="70"/>
      <c r="F411" s="70"/>
      <c r="G411" s="69"/>
    </row>
    <row r="412" spans="1:7" s="73" customFormat="1" x14ac:dyDescent="0.2">
      <c r="A412" s="69"/>
      <c r="B412" s="234" t="s">
        <v>25</v>
      </c>
      <c r="C412" s="235"/>
      <c r="D412" s="236" t="str">
        <f>+A234</f>
        <v>Contrato de Conseción de Espacios al interior de la Institución Educativa para el Funcionamiento de la Tienda Escolar, Papelería y otros Espacios.</v>
      </c>
      <c r="E412" s="237"/>
      <c r="F412" s="237"/>
      <c r="G412" s="238"/>
    </row>
    <row r="413" spans="1:7" s="73" customFormat="1" x14ac:dyDescent="0.2">
      <c r="A413" s="69"/>
      <c r="B413" s="227"/>
      <c r="C413" s="228"/>
      <c r="D413" s="239"/>
      <c r="E413" s="240"/>
      <c r="F413" s="240"/>
      <c r="G413" s="241"/>
    </row>
    <row r="414" spans="1:7" s="73" customFormat="1" x14ac:dyDescent="0.2">
      <c r="A414" s="69"/>
      <c r="B414" s="227"/>
      <c r="C414" s="228"/>
      <c r="D414" s="239"/>
      <c r="E414" s="240"/>
      <c r="F414" s="240"/>
      <c r="G414" s="241"/>
    </row>
    <row r="415" spans="1:7" s="73" customFormat="1" x14ac:dyDescent="0.2">
      <c r="A415" s="69"/>
      <c r="B415" s="227"/>
      <c r="C415" s="228"/>
      <c r="D415" s="242"/>
      <c r="E415" s="243"/>
      <c r="F415" s="243"/>
      <c r="G415" s="244"/>
    </row>
    <row r="416" spans="1:7" s="73" customFormat="1" ht="15" x14ac:dyDescent="0.2">
      <c r="A416" s="69"/>
      <c r="B416" s="227" t="s">
        <v>359</v>
      </c>
      <c r="C416" s="228"/>
      <c r="D416" s="261">
        <f>+D246</f>
        <v>75000</v>
      </c>
      <c r="E416" s="261"/>
      <c r="F416" s="261"/>
      <c r="G416" s="261"/>
    </row>
    <row r="417" spans="1:7" s="73" customFormat="1" ht="15" x14ac:dyDescent="0.2">
      <c r="A417" s="69"/>
      <c r="B417" s="227" t="s">
        <v>360</v>
      </c>
      <c r="C417" s="228"/>
      <c r="D417" s="218">
        <f>+INFORMACIÓN!B15</f>
        <v>10</v>
      </c>
      <c r="E417" s="219" t="s">
        <v>361</v>
      </c>
      <c r="F417" s="219"/>
      <c r="G417" s="220"/>
    </row>
    <row r="418" spans="1:7" s="73" customFormat="1" ht="57.75" customHeight="1" thickBot="1" x14ac:dyDescent="0.25">
      <c r="A418" s="69"/>
      <c r="B418" s="229" t="s">
        <v>82</v>
      </c>
      <c r="C418" s="230"/>
      <c r="D418" s="231" t="str">
        <f>+A250</f>
        <v>Mes Anticipado los primeros 10 días hábiles del mes, Consignado en la cuenta de Ahorros denominada RECURSOS PROPIOS a nombre de la INSTITUCIÓN EDUCATIVA, la cual se especifica en el contrato, en nueve cuotas.</v>
      </c>
      <c r="E418" s="232"/>
      <c r="F418" s="232"/>
      <c r="G418" s="233"/>
    </row>
    <row r="419" spans="1:7" s="73" customFormat="1" ht="15" x14ac:dyDescent="0.25">
      <c r="A419" s="69"/>
      <c r="B419" s="91"/>
      <c r="C419" s="69"/>
      <c r="D419" s="70"/>
      <c r="E419" s="70"/>
      <c r="F419" s="70"/>
      <c r="G419" s="69"/>
    </row>
    <row r="420" spans="1:7" s="73" customFormat="1" ht="15" x14ac:dyDescent="0.25">
      <c r="A420" s="69"/>
      <c r="B420" s="224" t="s">
        <v>85</v>
      </c>
      <c r="C420" s="224"/>
      <c r="D420" s="224"/>
      <c r="E420" s="224"/>
      <c r="F420" s="224"/>
      <c r="G420" s="69"/>
    </row>
    <row r="421" spans="1:7" s="73" customFormat="1" ht="15" x14ac:dyDescent="0.25">
      <c r="A421" s="69"/>
      <c r="B421" s="91"/>
      <c r="C421" s="69"/>
      <c r="D421" s="70"/>
      <c r="E421" s="70"/>
      <c r="F421" s="70"/>
      <c r="G421" s="69"/>
    </row>
    <row r="422" spans="1:7" s="73" customFormat="1" ht="15" x14ac:dyDescent="0.25">
      <c r="A422" s="69"/>
      <c r="B422" s="247" t="s">
        <v>1</v>
      </c>
      <c r="C422" s="247"/>
      <c r="D422" s="247"/>
      <c r="E422" s="79" t="s">
        <v>86</v>
      </c>
      <c r="F422" s="247" t="s">
        <v>2</v>
      </c>
      <c r="G422" s="247"/>
    </row>
    <row r="423" spans="1:7" s="73" customFormat="1" ht="15" x14ac:dyDescent="0.25">
      <c r="A423" s="69"/>
      <c r="B423" s="246" t="s">
        <v>362</v>
      </c>
      <c r="C423" s="246"/>
      <c r="D423" s="246"/>
      <c r="E423" s="80">
        <f>+INFORMACIÓN!B10</f>
        <v>43404</v>
      </c>
      <c r="F423" s="247" t="s">
        <v>88</v>
      </c>
      <c r="G423" s="247"/>
    </row>
    <row r="424" spans="1:7" s="73" customFormat="1" ht="15" x14ac:dyDescent="0.25">
      <c r="A424" s="69"/>
      <c r="B424" s="246" t="s">
        <v>87</v>
      </c>
      <c r="C424" s="246"/>
      <c r="D424" s="246"/>
      <c r="E424" s="221">
        <f>+E423</f>
        <v>43404</v>
      </c>
      <c r="F424" s="247" t="s">
        <v>365</v>
      </c>
      <c r="G424" s="247"/>
    </row>
    <row r="425" spans="1:7" s="73" customFormat="1" ht="15" x14ac:dyDescent="0.25">
      <c r="A425" s="69"/>
      <c r="B425" s="246" t="s">
        <v>91</v>
      </c>
      <c r="C425" s="246"/>
      <c r="D425" s="246"/>
      <c r="E425" s="221">
        <f>+INFORMACIÓN!B11</f>
        <v>43417</v>
      </c>
      <c r="F425" s="247" t="s">
        <v>89</v>
      </c>
      <c r="G425" s="247"/>
    </row>
    <row r="426" spans="1:7" s="73" customFormat="1" ht="15" x14ac:dyDescent="0.25">
      <c r="A426" s="69"/>
      <c r="B426" s="246" t="s">
        <v>366</v>
      </c>
      <c r="C426" s="246"/>
      <c r="D426" s="246"/>
      <c r="E426" s="221">
        <f>+INFORMACIÓN!B12</f>
        <v>43418</v>
      </c>
      <c r="F426" s="247" t="s">
        <v>89</v>
      </c>
      <c r="G426" s="247"/>
    </row>
    <row r="427" spans="1:7" s="73" customFormat="1" ht="15" x14ac:dyDescent="0.25">
      <c r="A427" s="69"/>
      <c r="B427" s="246" t="s">
        <v>367</v>
      </c>
      <c r="C427" s="246"/>
      <c r="D427" s="246"/>
      <c r="E427" s="221">
        <f>+E426+1</f>
        <v>43419</v>
      </c>
      <c r="F427" s="247" t="s">
        <v>89</v>
      </c>
      <c r="G427" s="247"/>
    </row>
    <row r="428" spans="1:7" s="73" customFormat="1" ht="15" x14ac:dyDescent="0.25">
      <c r="A428" s="69"/>
      <c r="B428" s="246" t="s">
        <v>363</v>
      </c>
      <c r="C428" s="246"/>
      <c r="D428" s="246"/>
      <c r="E428" s="221">
        <f>+E427+1</f>
        <v>43420</v>
      </c>
      <c r="F428" s="247" t="s">
        <v>89</v>
      </c>
      <c r="G428" s="247"/>
    </row>
    <row r="429" spans="1:7" s="73" customFormat="1" ht="15" x14ac:dyDescent="0.25">
      <c r="A429" s="69"/>
      <c r="B429" s="246" t="s">
        <v>364</v>
      </c>
      <c r="C429" s="246"/>
      <c r="D429" s="246"/>
      <c r="E429" s="120">
        <v>43479</v>
      </c>
      <c r="F429" s="247" t="s">
        <v>89</v>
      </c>
      <c r="G429" s="247"/>
    </row>
    <row r="430" spans="1:7" s="73" customFormat="1" ht="15" x14ac:dyDescent="0.25">
      <c r="A430" s="69"/>
      <c r="B430" s="104"/>
      <c r="C430" s="104"/>
      <c r="D430" s="104"/>
      <c r="E430" s="105"/>
      <c r="F430" s="106"/>
      <c r="G430" s="106"/>
    </row>
    <row r="431" spans="1:7" s="73" customFormat="1" ht="15" x14ac:dyDescent="0.25">
      <c r="A431" s="69"/>
      <c r="B431" s="224" t="s">
        <v>93</v>
      </c>
      <c r="C431" s="224"/>
      <c r="D431" s="224"/>
      <c r="E431" s="224"/>
      <c r="F431" s="224"/>
      <c r="G431" s="69"/>
    </row>
    <row r="432" spans="1:7" s="73" customFormat="1" ht="15" x14ac:dyDescent="0.25">
      <c r="A432" s="69"/>
      <c r="B432" s="91"/>
      <c r="C432" s="69"/>
      <c r="D432" s="69"/>
      <c r="E432" s="70"/>
      <c r="F432" s="70"/>
      <c r="G432" s="69"/>
    </row>
    <row r="433" spans="1:8" s="73" customFormat="1" ht="15" x14ac:dyDescent="0.25">
      <c r="A433" s="69" t="s">
        <v>115</v>
      </c>
      <c r="B433" s="91"/>
      <c r="C433" s="69"/>
      <c r="D433" s="69"/>
      <c r="E433" s="70"/>
      <c r="F433" s="70"/>
      <c r="G433" s="69"/>
    </row>
    <row r="434" spans="1:8" s="73" customFormat="1" ht="14.25" customHeight="1" x14ac:dyDescent="0.2">
      <c r="A434" s="113">
        <v>2.1</v>
      </c>
      <c r="B434" s="91"/>
      <c r="C434" s="90" t="s">
        <v>368</v>
      </c>
      <c r="D434" s="90"/>
      <c r="E434" s="90"/>
      <c r="F434" s="90"/>
      <c r="G434" s="69"/>
    </row>
    <row r="435" spans="1:8" s="73" customFormat="1" ht="14.25" customHeight="1" x14ac:dyDescent="0.2">
      <c r="A435" s="113">
        <v>2.2000000000000002</v>
      </c>
      <c r="B435" s="91"/>
      <c r="C435" s="245" t="s">
        <v>73</v>
      </c>
      <c r="D435" s="245"/>
      <c r="E435" s="245"/>
      <c r="F435" s="245"/>
      <c r="G435" s="69"/>
    </row>
    <row r="436" spans="1:8" s="73" customFormat="1" x14ac:dyDescent="0.2">
      <c r="A436" s="113">
        <v>2.2999999999999998</v>
      </c>
      <c r="B436" s="91"/>
      <c r="C436" s="245" t="s">
        <v>370</v>
      </c>
      <c r="D436" s="245"/>
      <c r="E436" s="245"/>
      <c r="F436" s="245"/>
      <c r="G436" s="69"/>
    </row>
    <row r="437" spans="1:8" s="73" customFormat="1" x14ac:dyDescent="0.2">
      <c r="A437" s="113">
        <v>2.4</v>
      </c>
      <c r="B437" s="91"/>
      <c r="C437" s="245" t="s">
        <v>76</v>
      </c>
      <c r="D437" s="245"/>
      <c r="E437" s="245"/>
      <c r="F437" s="245"/>
      <c r="G437" s="69"/>
    </row>
    <row r="438" spans="1:8" s="73" customFormat="1" x14ac:dyDescent="0.2">
      <c r="A438" s="113">
        <v>2.5</v>
      </c>
      <c r="B438" s="91"/>
      <c r="C438" s="245" t="s">
        <v>74</v>
      </c>
      <c r="D438" s="245"/>
      <c r="E438" s="245"/>
      <c r="F438" s="245"/>
      <c r="G438" s="69"/>
    </row>
    <row r="439" spans="1:8" s="73" customFormat="1" ht="14.25" customHeight="1" x14ac:dyDescent="0.2">
      <c r="A439" s="113">
        <v>2.6</v>
      </c>
      <c r="B439" s="91"/>
      <c r="C439" s="245" t="s">
        <v>371</v>
      </c>
      <c r="D439" s="245"/>
      <c r="E439" s="245"/>
      <c r="F439" s="245"/>
      <c r="G439" s="69"/>
    </row>
    <row r="440" spans="1:8" s="73" customFormat="1" x14ac:dyDescent="0.2">
      <c r="A440" s="113">
        <v>2.7</v>
      </c>
      <c r="B440" s="91"/>
      <c r="C440" s="90" t="s">
        <v>372</v>
      </c>
      <c r="D440" s="90"/>
      <c r="E440" s="90"/>
      <c r="F440" s="90"/>
      <c r="G440" s="69"/>
    </row>
    <row r="441" spans="1:8" s="73" customFormat="1" ht="14.25" customHeight="1" x14ac:dyDescent="0.2">
      <c r="A441" s="113">
        <v>2.8</v>
      </c>
      <c r="B441" s="91"/>
      <c r="C441" s="245" t="s">
        <v>261</v>
      </c>
      <c r="D441" s="245"/>
      <c r="E441" s="245"/>
      <c r="F441" s="245"/>
      <c r="G441" s="69"/>
    </row>
    <row r="442" spans="1:8" s="73" customFormat="1" x14ac:dyDescent="0.2">
      <c r="A442" s="113">
        <v>2.9</v>
      </c>
      <c r="B442" s="91"/>
      <c r="C442" s="90" t="s">
        <v>373</v>
      </c>
      <c r="D442" s="90"/>
      <c r="E442" s="90"/>
      <c r="F442" s="90"/>
      <c r="G442" s="69"/>
    </row>
    <row r="443" spans="1:8" s="73" customFormat="1" x14ac:dyDescent="0.2">
      <c r="A443" s="112">
        <v>2.1</v>
      </c>
      <c r="B443" s="91"/>
      <c r="C443" s="76" t="s">
        <v>374</v>
      </c>
      <c r="D443" s="82"/>
      <c r="E443" s="82"/>
      <c r="F443" s="82"/>
      <c r="G443" s="69"/>
    </row>
    <row r="444" spans="1:8" s="73" customFormat="1" ht="15" x14ac:dyDescent="0.25">
      <c r="A444" s="69"/>
      <c r="B444" s="91"/>
      <c r="C444" s="69" t="s">
        <v>375</v>
      </c>
      <c r="D444" s="70"/>
      <c r="E444" s="70"/>
      <c r="F444" s="70"/>
      <c r="G444" s="69"/>
    </row>
    <row r="445" spans="1:8" s="73" customFormat="1" ht="15" x14ac:dyDescent="0.25">
      <c r="A445" s="112">
        <v>2.11</v>
      </c>
      <c r="B445" s="91"/>
      <c r="C445" s="69" t="s">
        <v>465</v>
      </c>
      <c r="D445" s="70"/>
      <c r="E445" s="70"/>
      <c r="F445" s="70"/>
      <c r="G445" s="69"/>
    </row>
    <row r="446" spans="1:8" s="73" customFormat="1" ht="35.25" customHeight="1" x14ac:dyDescent="0.2">
      <c r="A446" s="112">
        <v>2.12</v>
      </c>
      <c r="B446" s="91"/>
      <c r="C446" s="248" t="s">
        <v>473</v>
      </c>
      <c r="D446" s="248"/>
      <c r="E446" s="248"/>
      <c r="F446" s="248"/>
      <c r="G446" s="248"/>
      <c r="H446" s="248"/>
    </row>
    <row r="447" spans="1:8" s="73" customFormat="1" ht="15" x14ac:dyDescent="0.25">
      <c r="A447" s="69"/>
      <c r="B447" s="224" t="s">
        <v>376</v>
      </c>
      <c r="C447" s="224"/>
      <c r="D447" s="224"/>
      <c r="E447" s="224"/>
      <c r="F447" s="224"/>
      <c r="G447" s="69"/>
    </row>
    <row r="448" spans="1:8" s="73" customFormat="1" x14ac:dyDescent="0.2">
      <c r="A448" s="107"/>
      <c r="B448" s="107"/>
      <c r="C448" s="107"/>
      <c r="D448" s="107"/>
      <c r="E448" s="107"/>
      <c r="F448" s="107"/>
      <c r="G448" s="107"/>
    </row>
    <row r="449" spans="1:7" s="73" customFormat="1" x14ac:dyDescent="0.2">
      <c r="A449" s="222" t="s">
        <v>349</v>
      </c>
      <c r="B449" s="222"/>
      <c r="C449" s="222"/>
      <c r="D449" s="222"/>
      <c r="E449" s="222"/>
      <c r="F449" s="223" t="s">
        <v>350</v>
      </c>
      <c r="G449" s="223"/>
    </row>
    <row r="450" spans="1:7" s="73" customFormat="1" x14ac:dyDescent="0.2">
      <c r="A450" s="222"/>
      <c r="B450" s="222"/>
      <c r="C450" s="222"/>
      <c r="D450" s="222"/>
      <c r="E450" s="222"/>
      <c r="F450" s="223"/>
      <c r="G450" s="223"/>
    </row>
    <row r="451" spans="1:7" s="73" customFormat="1" x14ac:dyDescent="0.2">
      <c r="A451" s="222" t="s">
        <v>351</v>
      </c>
      <c r="B451" s="222"/>
      <c r="C451" s="222"/>
      <c r="D451" s="222"/>
      <c r="E451" s="222"/>
      <c r="F451" s="223" t="s">
        <v>352</v>
      </c>
      <c r="G451" s="223"/>
    </row>
    <row r="452" spans="1:7" s="73" customFormat="1" x14ac:dyDescent="0.2">
      <c r="A452" s="222"/>
      <c r="B452" s="222"/>
      <c r="C452" s="222"/>
      <c r="D452" s="222"/>
      <c r="E452" s="222"/>
      <c r="F452" s="223"/>
      <c r="G452" s="223"/>
    </row>
    <row r="453" spans="1:7" s="73" customFormat="1" x14ac:dyDescent="0.2">
      <c r="A453" s="107"/>
      <c r="B453" s="107"/>
      <c r="C453" s="107"/>
      <c r="D453" s="107"/>
      <c r="E453" s="107"/>
      <c r="F453" s="107"/>
      <c r="G453" s="107"/>
    </row>
    <row r="454" spans="1:7" s="73" customFormat="1" ht="15" x14ac:dyDescent="0.2">
      <c r="A454" s="88"/>
      <c r="B454" s="100" t="s">
        <v>311</v>
      </c>
      <c r="C454" s="88"/>
      <c r="D454" s="88"/>
      <c r="E454" s="88"/>
      <c r="F454" s="88"/>
      <c r="G454" s="88"/>
    </row>
    <row r="455" spans="1:7" s="73" customFormat="1" x14ac:dyDescent="0.2">
      <c r="A455" s="87" t="s">
        <v>438</v>
      </c>
      <c r="B455" s="87"/>
      <c r="C455" s="87"/>
      <c r="D455" s="87"/>
      <c r="E455" s="87"/>
      <c r="F455" s="87"/>
      <c r="G455" s="87"/>
    </row>
    <row r="456" spans="1:7" s="73" customFormat="1" ht="15" x14ac:dyDescent="0.25">
      <c r="A456" s="117" t="s">
        <v>439</v>
      </c>
      <c r="B456" s="118"/>
      <c r="C456" s="118"/>
      <c r="D456" s="118"/>
      <c r="E456" s="118"/>
      <c r="F456" s="118">
        <f>+INFORMACIÓN!B3</f>
        <v>0</v>
      </c>
      <c r="G456" s="69"/>
    </row>
    <row r="457" spans="1:7" s="73" customFormat="1" x14ac:dyDescent="0.2">
      <c r="B457" s="74"/>
      <c r="C457" s="92"/>
      <c r="D457" s="74"/>
      <c r="E457" s="74"/>
      <c r="F457" s="74"/>
    </row>
    <row r="458" spans="1:7" s="73" customFormat="1" ht="15" x14ac:dyDescent="0.25">
      <c r="B458" s="95" t="s">
        <v>379</v>
      </c>
      <c r="C458" s="92"/>
      <c r="D458" s="74"/>
      <c r="E458" s="74"/>
      <c r="F458" s="74"/>
    </row>
    <row r="459" spans="1:7" s="73" customFormat="1" x14ac:dyDescent="0.2">
      <c r="A459" s="73" t="s">
        <v>392</v>
      </c>
      <c r="B459" s="74"/>
      <c r="C459" s="92"/>
      <c r="D459" s="119">
        <f>+INFORMACIÓN!B14</f>
        <v>75000</v>
      </c>
      <c r="E459" s="102" t="s">
        <v>312</v>
      </c>
      <c r="F459" s="96" t="s">
        <v>469</v>
      </c>
      <c r="G459" s="73" t="s">
        <v>313</v>
      </c>
    </row>
    <row r="460" spans="1:7" s="73" customFormat="1" x14ac:dyDescent="0.2">
      <c r="A460" s="73" t="s">
        <v>377</v>
      </c>
      <c r="B460" s="74"/>
      <c r="C460" s="92"/>
      <c r="D460" s="74"/>
      <c r="E460" s="74"/>
      <c r="F460" s="74"/>
    </row>
    <row r="461" spans="1:7" s="73" customFormat="1" x14ac:dyDescent="0.2">
      <c r="B461" s="74"/>
      <c r="C461" s="92"/>
      <c r="D461" s="74"/>
      <c r="E461" s="74"/>
      <c r="F461" s="74"/>
    </row>
    <row r="462" spans="1:7" s="73" customFormat="1" ht="15" x14ac:dyDescent="0.25">
      <c r="B462" s="95" t="s">
        <v>314</v>
      </c>
      <c r="C462" s="92"/>
      <c r="D462" s="74"/>
      <c r="E462" s="74"/>
      <c r="F462" s="74"/>
    </row>
    <row r="463" spans="1:7" s="73" customFormat="1" x14ac:dyDescent="0.2">
      <c r="A463" s="249" t="s">
        <v>378</v>
      </c>
      <c r="B463" s="249"/>
      <c r="C463" s="249"/>
      <c r="D463" s="249"/>
      <c r="E463" s="249"/>
      <c r="F463" s="249"/>
      <c r="G463" s="249"/>
    </row>
    <row r="464" spans="1:7" s="73" customFormat="1" x14ac:dyDescent="0.2">
      <c r="A464" s="249"/>
      <c r="B464" s="249"/>
      <c r="C464" s="249"/>
      <c r="D464" s="249"/>
      <c r="E464" s="249"/>
      <c r="F464" s="249"/>
      <c r="G464" s="249"/>
    </row>
    <row r="465" spans="1:7" s="73" customFormat="1" x14ac:dyDescent="0.2">
      <c r="A465" s="249"/>
      <c r="B465" s="249"/>
      <c r="C465" s="249"/>
      <c r="D465" s="249"/>
      <c r="E465" s="249"/>
      <c r="F465" s="249"/>
      <c r="G465" s="249"/>
    </row>
    <row r="466" spans="1:7" s="73" customFormat="1" x14ac:dyDescent="0.2">
      <c r="A466" s="249"/>
      <c r="B466" s="249"/>
      <c r="C466" s="249"/>
      <c r="D466" s="249"/>
      <c r="E466" s="249"/>
      <c r="F466" s="249"/>
      <c r="G466" s="249"/>
    </row>
    <row r="467" spans="1:7" s="73" customFormat="1" x14ac:dyDescent="0.2">
      <c r="A467" s="249" t="s">
        <v>315</v>
      </c>
      <c r="B467" s="249"/>
      <c r="C467" s="249"/>
      <c r="D467" s="249"/>
      <c r="E467" s="249"/>
      <c r="F467" s="249"/>
      <c r="G467" s="249"/>
    </row>
    <row r="468" spans="1:7" s="73" customFormat="1" x14ac:dyDescent="0.2">
      <c r="A468" s="249"/>
      <c r="B468" s="249"/>
      <c r="C468" s="249"/>
      <c r="D468" s="249"/>
      <c r="E468" s="249"/>
      <c r="F468" s="249"/>
      <c r="G468" s="249"/>
    </row>
    <row r="469" spans="1:7" s="73" customFormat="1" x14ac:dyDescent="0.2">
      <c r="A469" s="249"/>
      <c r="B469" s="249"/>
      <c r="C469" s="249"/>
      <c r="D469" s="249"/>
      <c r="E469" s="249"/>
      <c r="F469" s="249"/>
      <c r="G469" s="249"/>
    </row>
    <row r="470" spans="1:7" s="73" customFormat="1" x14ac:dyDescent="0.2">
      <c r="A470" s="249" t="s">
        <v>317</v>
      </c>
      <c r="B470" s="249"/>
      <c r="C470" s="249"/>
      <c r="D470" s="249"/>
      <c r="E470" s="249"/>
      <c r="F470" s="249"/>
      <c r="G470" s="249"/>
    </row>
    <row r="471" spans="1:7" s="73" customFormat="1" x14ac:dyDescent="0.2">
      <c r="A471" s="249"/>
      <c r="B471" s="249"/>
      <c r="C471" s="249"/>
      <c r="D471" s="249"/>
      <c r="E471" s="249"/>
      <c r="F471" s="249"/>
      <c r="G471" s="249"/>
    </row>
    <row r="472" spans="1:7" s="73" customFormat="1" x14ac:dyDescent="0.2">
      <c r="A472" s="222" t="s">
        <v>316</v>
      </c>
      <c r="B472" s="222"/>
      <c r="C472" s="222"/>
      <c r="D472" s="222"/>
      <c r="E472" s="222"/>
      <c r="F472" s="222"/>
      <c r="G472" s="222"/>
    </row>
    <row r="473" spans="1:7" s="73" customFormat="1" x14ac:dyDescent="0.2">
      <c r="A473" s="222"/>
      <c r="B473" s="222"/>
      <c r="C473" s="222"/>
      <c r="D473" s="222"/>
      <c r="E473" s="222"/>
      <c r="F473" s="222"/>
      <c r="G473" s="222"/>
    </row>
    <row r="474" spans="1:7" s="73" customFormat="1" x14ac:dyDescent="0.2">
      <c r="A474" s="222"/>
      <c r="B474" s="222"/>
      <c r="C474" s="222"/>
      <c r="D474" s="222"/>
      <c r="E474" s="222"/>
      <c r="F474" s="222"/>
      <c r="G474" s="222"/>
    </row>
    <row r="475" spans="1:7" s="73" customFormat="1" x14ac:dyDescent="0.2">
      <c r="A475" s="222"/>
      <c r="B475" s="222"/>
      <c r="C475" s="222"/>
      <c r="D475" s="222"/>
      <c r="E475" s="222"/>
      <c r="F475" s="222"/>
      <c r="G475" s="222"/>
    </row>
    <row r="476" spans="1:7" s="73" customFormat="1" x14ac:dyDescent="0.2">
      <c r="A476" s="94"/>
      <c r="B476" s="94"/>
      <c r="C476" s="94"/>
      <c r="D476" s="94"/>
      <c r="E476" s="94"/>
      <c r="F476" s="94"/>
      <c r="G476" s="94"/>
    </row>
    <row r="477" spans="1:7" s="73" customFormat="1" ht="15" x14ac:dyDescent="0.2">
      <c r="A477" s="94"/>
      <c r="B477" s="84" t="s">
        <v>318</v>
      </c>
      <c r="C477" s="94"/>
      <c r="D477" s="94"/>
      <c r="E477" s="94"/>
      <c r="F477" s="94"/>
      <c r="G477" s="94"/>
    </row>
    <row r="478" spans="1:7" s="73" customFormat="1" x14ac:dyDescent="0.2">
      <c r="A478" s="94"/>
      <c r="B478" s="94"/>
      <c r="C478" s="94"/>
      <c r="D478" s="94"/>
      <c r="E478" s="94"/>
      <c r="F478" s="94"/>
      <c r="G478" s="94"/>
    </row>
    <row r="479" spans="1:7" s="73" customFormat="1" x14ac:dyDescent="0.2">
      <c r="A479" s="97" t="s">
        <v>319</v>
      </c>
      <c r="B479" s="94"/>
      <c r="C479" s="94"/>
      <c r="D479" s="94"/>
      <c r="E479" s="94"/>
      <c r="F479" s="94"/>
      <c r="G479" s="94"/>
    </row>
    <row r="480" spans="1:7" s="73" customFormat="1" x14ac:dyDescent="0.2">
      <c r="A480" s="251" t="s">
        <v>320</v>
      </c>
      <c r="B480" s="251"/>
      <c r="C480" s="251"/>
      <c r="D480" s="251"/>
      <c r="E480" s="251"/>
      <c r="F480" s="251"/>
      <c r="G480" s="251"/>
    </row>
    <row r="481" spans="1:7" s="73" customFormat="1" x14ac:dyDescent="0.2">
      <c r="A481" s="251"/>
      <c r="B481" s="251"/>
      <c r="C481" s="251"/>
      <c r="D481" s="251"/>
      <c r="E481" s="251"/>
      <c r="F481" s="251"/>
      <c r="G481" s="251"/>
    </row>
    <row r="482" spans="1:7" s="73" customFormat="1" x14ac:dyDescent="0.2">
      <c r="A482" s="97"/>
      <c r="B482" s="94"/>
      <c r="C482" s="94"/>
      <c r="D482" s="94"/>
      <c r="E482" s="94"/>
      <c r="F482" s="94"/>
      <c r="G482" s="94"/>
    </row>
    <row r="483" spans="1:7" s="73" customFormat="1" x14ac:dyDescent="0.2">
      <c r="A483" s="252" t="s">
        <v>321</v>
      </c>
      <c r="B483" s="252"/>
      <c r="C483" s="252"/>
      <c r="D483" s="252"/>
      <c r="E483" s="252"/>
      <c r="F483" s="252"/>
      <c r="G483" s="252"/>
    </row>
    <row r="484" spans="1:7" s="73" customFormat="1" x14ac:dyDescent="0.2">
      <c r="A484" s="252"/>
      <c r="B484" s="252"/>
      <c r="C484" s="252"/>
      <c r="D484" s="252"/>
      <c r="E484" s="252"/>
      <c r="F484" s="252"/>
      <c r="G484" s="252"/>
    </row>
    <row r="485" spans="1:7" s="73" customFormat="1" x14ac:dyDescent="0.2">
      <c r="A485" s="94"/>
      <c r="B485" s="94"/>
      <c r="C485" s="94"/>
      <c r="D485" s="94"/>
      <c r="E485" s="94"/>
      <c r="F485" s="94"/>
      <c r="G485" s="94"/>
    </row>
    <row r="486" spans="1:7" s="73" customFormat="1" x14ac:dyDescent="0.2">
      <c r="A486" s="87" t="s">
        <v>322</v>
      </c>
      <c r="B486" s="94"/>
      <c r="C486" s="94"/>
      <c r="D486" s="94"/>
      <c r="E486" s="94"/>
      <c r="F486" s="94"/>
      <c r="G486" s="94"/>
    </row>
    <row r="487" spans="1:7" s="73" customFormat="1" x14ac:dyDescent="0.2">
      <c r="A487" s="87"/>
      <c r="B487" s="94"/>
      <c r="C487" s="94"/>
      <c r="D487" s="94"/>
      <c r="E487" s="94"/>
      <c r="F487" s="94"/>
      <c r="G487" s="94"/>
    </row>
    <row r="488" spans="1:7" s="73" customFormat="1" x14ac:dyDescent="0.2">
      <c r="A488" s="222" t="s">
        <v>323</v>
      </c>
      <c r="B488" s="222"/>
      <c r="C488" s="222"/>
      <c r="D488" s="222"/>
      <c r="E488" s="222"/>
      <c r="F488" s="222"/>
      <c r="G488" s="222"/>
    </row>
    <row r="489" spans="1:7" s="73" customFormat="1" x14ac:dyDescent="0.2">
      <c r="A489" s="222"/>
      <c r="B489" s="222"/>
      <c r="C489" s="222"/>
      <c r="D489" s="222"/>
      <c r="E489" s="222"/>
      <c r="F489" s="222"/>
      <c r="G489" s="222"/>
    </row>
    <row r="490" spans="1:7" s="73" customFormat="1" x14ac:dyDescent="0.2">
      <c r="A490" s="222" t="s">
        <v>324</v>
      </c>
      <c r="B490" s="222"/>
      <c r="C490" s="222"/>
      <c r="D490" s="222"/>
      <c r="E490" s="222"/>
      <c r="F490" s="222"/>
      <c r="G490" s="222"/>
    </row>
    <row r="491" spans="1:7" s="73" customFormat="1" x14ac:dyDescent="0.2">
      <c r="A491" s="222"/>
      <c r="B491" s="222"/>
      <c r="C491" s="222"/>
      <c r="D491" s="222"/>
      <c r="E491" s="222"/>
      <c r="F491" s="222"/>
      <c r="G491" s="222"/>
    </row>
    <row r="492" spans="1:7" s="73" customFormat="1" x14ac:dyDescent="0.2">
      <c r="A492" s="222"/>
      <c r="B492" s="222"/>
      <c r="C492" s="222"/>
      <c r="D492" s="222"/>
      <c r="E492" s="222"/>
      <c r="F492" s="222"/>
      <c r="G492" s="222"/>
    </row>
    <row r="493" spans="1:7" s="73" customFormat="1" x14ac:dyDescent="0.2">
      <c r="A493" s="88"/>
      <c r="B493" s="88"/>
      <c r="C493" s="88"/>
      <c r="D493" s="88"/>
      <c r="E493" s="88"/>
      <c r="F493" s="88"/>
      <c r="G493" s="88"/>
    </row>
    <row r="494" spans="1:7" s="73" customFormat="1" x14ac:dyDescent="0.2">
      <c r="A494" s="222" t="s">
        <v>325</v>
      </c>
      <c r="B494" s="222"/>
      <c r="C494" s="222"/>
      <c r="D494" s="222"/>
      <c r="E494" s="222"/>
      <c r="F494" s="222"/>
      <c r="G494" s="222"/>
    </row>
    <row r="495" spans="1:7" s="73" customFormat="1" x14ac:dyDescent="0.2">
      <c r="A495" s="222"/>
      <c r="B495" s="222"/>
      <c r="C495" s="222"/>
      <c r="D495" s="222"/>
      <c r="E495" s="222"/>
      <c r="F495" s="222"/>
      <c r="G495" s="222"/>
    </row>
    <row r="496" spans="1:7" s="73" customFormat="1" x14ac:dyDescent="0.2">
      <c r="A496" s="222"/>
      <c r="B496" s="222"/>
      <c r="C496" s="222"/>
      <c r="D496" s="222"/>
      <c r="E496" s="222"/>
      <c r="F496" s="222"/>
      <c r="G496" s="222"/>
    </row>
    <row r="497" spans="1:7" s="73" customFormat="1" x14ac:dyDescent="0.2">
      <c r="A497" s="222" t="s">
        <v>326</v>
      </c>
      <c r="B497" s="222"/>
      <c r="C497" s="222"/>
      <c r="D497" s="222"/>
      <c r="E497" s="222"/>
      <c r="F497" s="222"/>
      <c r="G497" s="222"/>
    </row>
    <row r="498" spans="1:7" s="73" customFormat="1" x14ac:dyDescent="0.2">
      <c r="A498" s="222"/>
      <c r="B498" s="222"/>
      <c r="C498" s="222"/>
      <c r="D498" s="222"/>
      <c r="E498" s="222"/>
      <c r="F498" s="222"/>
      <c r="G498" s="222"/>
    </row>
    <row r="499" spans="1:7" s="73" customFormat="1" x14ac:dyDescent="0.2">
      <c r="A499" s="222" t="s">
        <v>327</v>
      </c>
      <c r="B499" s="222"/>
      <c r="C499" s="222"/>
      <c r="D499" s="222"/>
      <c r="E499" s="222"/>
      <c r="F499" s="222"/>
      <c r="G499" s="222"/>
    </row>
    <row r="500" spans="1:7" s="73" customFormat="1" x14ac:dyDescent="0.2">
      <c r="A500" s="222"/>
      <c r="B500" s="222"/>
      <c r="C500" s="222"/>
      <c r="D500" s="222"/>
      <c r="E500" s="222"/>
      <c r="F500" s="222"/>
      <c r="G500" s="222"/>
    </row>
    <row r="501" spans="1:7" s="73" customFormat="1" x14ac:dyDescent="0.2">
      <c r="A501" s="222"/>
      <c r="B501" s="222"/>
      <c r="C501" s="222"/>
      <c r="D501" s="222"/>
      <c r="E501" s="222"/>
      <c r="F501" s="222"/>
      <c r="G501" s="222"/>
    </row>
    <row r="502" spans="1:7" s="73" customFormat="1" x14ac:dyDescent="0.2">
      <c r="A502" s="222" t="s">
        <v>328</v>
      </c>
      <c r="B502" s="222"/>
      <c r="C502" s="222"/>
      <c r="D502" s="222"/>
      <c r="E502" s="222"/>
      <c r="F502" s="222"/>
      <c r="G502" s="222"/>
    </row>
    <row r="503" spans="1:7" s="73" customFormat="1" x14ac:dyDescent="0.2">
      <c r="A503" s="222"/>
      <c r="B503" s="222"/>
      <c r="C503" s="222"/>
      <c r="D503" s="222"/>
      <c r="E503" s="222"/>
      <c r="F503" s="222"/>
      <c r="G503" s="222"/>
    </row>
    <row r="504" spans="1:7" s="73" customFormat="1" x14ac:dyDescent="0.2">
      <c r="A504" s="183"/>
      <c r="B504" s="183"/>
      <c r="C504" s="183"/>
      <c r="D504" s="183"/>
      <c r="E504" s="183"/>
      <c r="F504" s="183"/>
      <c r="G504" s="183"/>
    </row>
    <row r="505" spans="1:7" s="73" customFormat="1" x14ac:dyDescent="0.2">
      <c r="A505" s="87"/>
      <c r="B505" s="94"/>
      <c r="C505" s="94"/>
      <c r="D505" s="94"/>
      <c r="E505" s="94"/>
      <c r="F505" s="94"/>
      <c r="G505" s="94"/>
    </row>
    <row r="506" spans="1:7" s="73" customFormat="1" x14ac:dyDescent="0.2">
      <c r="A506" s="222" t="s">
        <v>329</v>
      </c>
      <c r="B506" s="222"/>
      <c r="C506" s="222"/>
      <c r="D506" s="222"/>
      <c r="E506" s="222"/>
      <c r="F506" s="222"/>
      <c r="G506" s="222"/>
    </row>
    <row r="507" spans="1:7" s="73" customFormat="1" x14ac:dyDescent="0.2">
      <c r="A507" s="222"/>
      <c r="B507" s="222"/>
      <c r="C507" s="222"/>
      <c r="D507" s="222"/>
      <c r="E507" s="222"/>
      <c r="F507" s="222"/>
      <c r="G507" s="222"/>
    </row>
    <row r="508" spans="1:7" s="73" customFormat="1" x14ac:dyDescent="0.2">
      <c r="A508" s="222"/>
      <c r="B508" s="222"/>
      <c r="C508" s="222"/>
      <c r="D508" s="222"/>
      <c r="E508" s="222"/>
      <c r="F508" s="222"/>
      <c r="G508" s="222"/>
    </row>
    <row r="509" spans="1:7" s="73" customFormat="1" x14ac:dyDescent="0.2">
      <c r="A509" s="222" t="s">
        <v>330</v>
      </c>
      <c r="B509" s="222"/>
      <c r="C509" s="222"/>
      <c r="D509" s="222"/>
      <c r="E509" s="222"/>
      <c r="F509" s="222"/>
      <c r="G509" s="94"/>
    </row>
    <row r="510" spans="1:7" s="73" customFormat="1" x14ac:dyDescent="0.2">
      <c r="A510" s="222" t="s">
        <v>331</v>
      </c>
      <c r="B510" s="222"/>
      <c r="C510" s="222"/>
      <c r="D510" s="222"/>
      <c r="E510" s="222"/>
      <c r="F510" s="222"/>
      <c r="G510" s="222"/>
    </row>
    <row r="511" spans="1:7" s="73" customFormat="1" x14ac:dyDescent="0.2">
      <c r="A511" s="222"/>
      <c r="B511" s="222"/>
      <c r="C511" s="222"/>
      <c r="D511" s="222"/>
      <c r="E511" s="222"/>
      <c r="F511" s="222"/>
      <c r="G511" s="222"/>
    </row>
    <row r="512" spans="1:7" s="73" customFormat="1" x14ac:dyDescent="0.2">
      <c r="A512" s="222"/>
      <c r="B512" s="222"/>
      <c r="C512" s="222"/>
      <c r="D512" s="222"/>
      <c r="E512" s="222"/>
      <c r="F512" s="222"/>
      <c r="G512" s="222"/>
    </row>
    <row r="513" spans="1:7" s="73" customFormat="1" x14ac:dyDescent="0.2">
      <c r="A513" s="222"/>
      <c r="B513" s="222"/>
      <c r="C513" s="222"/>
      <c r="D513" s="222"/>
      <c r="E513" s="222"/>
      <c r="F513" s="222"/>
      <c r="G513" s="222"/>
    </row>
    <row r="514" spans="1:7" s="73" customFormat="1" x14ac:dyDescent="0.2">
      <c r="A514" s="222" t="s">
        <v>332</v>
      </c>
      <c r="B514" s="222"/>
      <c r="C514" s="222"/>
      <c r="D514" s="222"/>
      <c r="E514" s="222"/>
      <c r="F514" s="222"/>
      <c r="G514" s="222"/>
    </row>
    <row r="515" spans="1:7" s="73" customFormat="1" x14ac:dyDescent="0.2">
      <c r="A515" s="222"/>
      <c r="B515" s="222"/>
      <c r="C515" s="222"/>
      <c r="D515" s="222"/>
      <c r="E515" s="222"/>
      <c r="F515" s="222"/>
      <c r="G515" s="222"/>
    </row>
    <row r="516" spans="1:7" s="73" customFormat="1" x14ac:dyDescent="0.2">
      <c r="A516" s="222" t="s">
        <v>333</v>
      </c>
      <c r="B516" s="222"/>
      <c r="C516" s="222"/>
      <c r="D516" s="222"/>
      <c r="E516" s="222"/>
      <c r="F516" s="222"/>
      <c r="G516" s="222"/>
    </row>
    <row r="517" spans="1:7" s="73" customFormat="1" x14ac:dyDescent="0.2">
      <c r="A517" s="222"/>
      <c r="B517" s="222"/>
      <c r="C517" s="222"/>
      <c r="D517" s="222"/>
      <c r="E517" s="222"/>
      <c r="F517" s="222"/>
      <c r="G517" s="222"/>
    </row>
    <row r="518" spans="1:7" s="73" customFormat="1" x14ac:dyDescent="0.2">
      <c r="A518" s="107"/>
      <c r="B518" s="107"/>
      <c r="C518" s="107"/>
      <c r="D518" s="107"/>
      <c r="E518" s="107"/>
      <c r="F518" s="107"/>
      <c r="G518" s="107"/>
    </row>
    <row r="519" spans="1:7" s="73" customFormat="1" ht="15" x14ac:dyDescent="0.2">
      <c r="A519" s="107"/>
      <c r="B519" s="109" t="s">
        <v>380</v>
      </c>
      <c r="C519" s="107"/>
      <c r="D519" s="107"/>
      <c r="E519" s="107"/>
      <c r="F519" s="107"/>
      <c r="G519" s="107"/>
    </row>
    <row r="520" spans="1:7" s="73" customFormat="1" x14ac:dyDescent="0.2">
      <c r="A520" s="107"/>
      <c r="B520" s="107"/>
      <c r="C520" s="107"/>
      <c r="D520" s="107"/>
      <c r="E520" s="107"/>
      <c r="F520" s="107"/>
      <c r="G520" s="107"/>
    </row>
    <row r="521" spans="1:7" s="73" customFormat="1" x14ac:dyDescent="0.2">
      <c r="A521" s="259" t="s">
        <v>381</v>
      </c>
      <c r="B521" s="259"/>
      <c r="C521" s="259"/>
      <c r="D521" s="259"/>
      <c r="E521" s="259"/>
      <c r="F521" s="259"/>
      <c r="G521" s="259"/>
    </row>
    <row r="522" spans="1:7" s="73" customFormat="1" x14ac:dyDescent="0.2">
      <c r="A522" s="259"/>
      <c r="B522" s="259"/>
      <c r="C522" s="259"/>
      <c r="D522" s="259"/>
      <c r="E522" s="259"/>
      <c r="F522" s="259"/>
      <c r="G522" s="259"/>
    </row>
    <row r="523" spans="1:7" s="73" customFormat="1" x14ac:dyDescent="0.2">
      <c r="A523" s="259"/>
      <c r="B523" s="259"/>
      <c r="C523" s="259"/>
      <c r="D523" s="259"/>
      <c r="E523" s="259"/>
      <c r="F523" s="259"/>
      <c r="G523" s="259"/>
    </row>
    <row r="524" spans="1:7" s="73" customFormat="1" x14ac:dyDescent="0.2">
      <c r="A524" s="259"/>
      <c r="B524" s="259"/>
      <c r="C524" s="259"/>
      <c r="D524" s="259"/>
      <c r="E524" s="259"/>
      <c r="F524" s="259"/>
      <c r="G524" s="259"/>
    </row>
    <row r="525" spans="1:7" s="73" customFormat="1" x14ac:dyDescent="0.2">
      <c r="A525" s="107"/>
      <c r="B525" s="107"/>
      <c r="C525" s="107"/>
      <c r="D525" s="107"/>
      <c r="E525" s="107"/>
      <c r="F525" s="107"/>
      <c r="G525" s="107"/>
    </row>
    <row r="526" spans="1:7" s="73" customFormat="1" x14ac:dyDescent="0.2">
      <c r="A526" s="259" t="s">
        <v>382</v>
      </c>
      <c r="B526" s="259"/>
      <c r="C526" s="259"/>
      <c r="D526" s="259"/>
      <c r="E526" s="259"/>
      <c r="F526" s="259"/>
      <c r="G526" s="259"/>
    </row>
    <row r="527" spans="1:7" s="73" customFormat="1" x14ac:dyDescent="0.2">
      <c r="A527" s="259"/>
      <c r="B527" s="259"/>
      <c r="C527" s="259"/>
      <c r="D527" s="259"/>
      <c r="E527" s="259"/>
      <c r="F527" s="259"/>
      <c r="G527" s="259"/>
    </row>
    <row r="528" spans="1:7" s="73" customFormat="1" x14ac:dyDescent="0.2">
      <c r="A528" s="107"/>
      <c r="B528" s="107"/>
      <c r="C528" s="107"/>
      <c r="D528" s="107"/>
      <c r="E528" s="107"/>
      <c r="F528" s="107"/>
      <c r="G528" s="107"/>
    </row>
    <row r="529" spans="1:7" s="73" customFormat="1" x14ac:dyDescent="0.2">
      <c r="A529" s="107"/>
      <c r="B529" s="107"/>
      <c r="C529" s="107"/>
      <c r="D529" s="107"/>
      <c r="E529" s="107"/>
      <c r="F529" s="107"/>
      <c r="G529" s="107"/>
    </row>
    <row r="530" spans="1:7" s="73" customFormat="1" x14ac:dyDescent="0.2">
      <c r="A530" s="87" t="s">
        <v>355</v>
      </c>
      <c r="B530" s="94"/>
      <c r="C530" s="107"/>
      <c r="D530" s="107"/>
      <c r="E530" s="107"/>
      <c r="F530" s="107"/>
      <c r="G530" s="107"/>
    </row>
    <row r="531" spans="1:7" s="73" customFormat="1" x14ac:dyDescent="0.2">
      <c r="A531" s="87" t="s">
        <v>203</v>
      </c>
      <c r="B531" s="94"/>
      <c r="C531" s="107"/>
      <c r="D531" s="260" t="s">
        <v>383</v>
      </c>
      <c r="E531" s="260"/>
      <c r="F531" s="260"/>
      <c r="G531" s="260"/>
    </row>
    <row r="532" spans="1:7" s="73" customFormat="1" x14ac:dyDescent="0.2">
      <c r="A532" s="107"/>
      <c r="B532" s="107"/>
      <c r="C532" s="107"/>
      <c r="D532" s="107"/>
      <c r="E532" s="107"/>
      <c r="F532" s="107"/>
      <c r="G532" s="107"/>
    </row>
    <row r="533" spans="1:7" s="73" customFormat="1" ht="15" x14ac:dyDescent="0.2">
      <c r="B533" s="107"/>
      <c r="C533" s="262" t="s">
        <v>384</v>
      </c>
      <c r="D533" s="262"/>
      <c r="E533" s="107" t="s">
        <v>386</v>
      </c>
      <c r="F533" s="108" t="s">
        <v>387</v>
      </c>
      <c r="G533" s="107"/>
    </row>
    <row r="534" spans="1:7" s="73" customFormat="1" ht="15" x14ac:dyDescent="0.25">
      <c r="A534" s="107"/>
      <c r="B534" s="107"/>
      <c r="C534" s="110"/>
      <c r="D534" s="111"/>
      <c r="E534" s="107"/>
      <c r="F534" s="107"/>
      <c r="G534" s="107"/>
    </row>
    <row r="535" spans="1:7" s="73" customFormat="1" ht="15" x14ac:dyDescent="0.2">
      <c r="A535" s="107"/>
      <c r="B535" s="107"/>
      <c r="C535" s="262" t="s">
        <v>385</v>
      </c>
      <c r="D535" s="262"/>
      <c r="E535" s="107" t="s">
        <v>386</v>
      </c>
      <c r="F535" s="108" t="s">
        <v>387</v>
      </c>
      <c r="G535" s="107"/>
    </row>
    <row r="536" spans="1:7" s="73" customFormat="1" x14ac:dyDescent="0.2">
      <c r="A536" s="107"/>
      <c r="B536" s="107"/>
      <c r="C536" s="107"/>
      <c r="D536" s="107"/>
      <c r="E536" s="107"/>
      <c r="F536" s="107"/>
      <c r="G536" s="107"/>
    </row>
    <row r="537" spans="1:7" s="73" customFormat="1" x14ac:dyDescent="0.2">
      <c r="A537" s="107"/>
      <c r="B537" s="107"/>
      <c r="C537" s="107"/>
      <c r="D537" s="107"/>
      <c r="E537" s="107"/>
      <c r="F537" s="107"/>
      <c r="G537" s="107"/>
    </row>
    <row r="538" spans="1:7" s="73" customFormat="1" x14ac:dyDescent="0.2">
      <c r="A538" s="107"/>
      <c r="B538" s="107"/>
      <c r="C538" s="107"/>
      <c r="D538" s="107"/>
      <c r="E538" s="107"/>
      <c r="F538" s="107"/>
      <c r="G538" s="107"/>
    </row>
    <row r="539" spans="1:7" s="73" customFormat="1" x14ac:dyDescent="0.2">
      <c r="A539" s="107"/>
      <c r="B539" s="107"/>
      <c r="C539" s="107"/>
      <c r="D539" s="107"/>
      <c r="E539" s="107"/>
      <c r="F539" s="107"/>
      <c r="G539" s="107"/>
    </row>
    <row r="540" spans="1:7" s="73" customFormat="1" x14ac:dyDescent="0.2">
      <c r="A540" s="107"/>
      <c r="B540" s="107"/>
      <c r="C540" s="107"/>
      <c r="D540" s="107"/>
      <c r="E540" s="107"/>
      <c r="F540" s="107"/>
      <c r="G540" s="107"/>
    </row>
    <row r="541" spans="1:7" s="73" customFormat="1" x14ac:dyDescent="0.2">
      <c r="A541" s="107"/>
      <c r="B541" s="107"/>
      <c r="C541" s="107"/>
      <c r="D541" s="107"/>
      <c r="E541" s="107"/>
      <c r="F541" s="107"/>
      <c r="G541" s="107"/>
    </row>
    <row r="542" spans="1:7" s="73" customFormat="1" hidden="1" x14ac:dyDescent="0.2">
      <c r="A542" s="107"/>
      <c r="B542" s="107"/>
      <c r="C542" s="107"/>
      <c r="D542" s="107"/>
      <c r="E542" s="107"/>
      <c r="F542" s="107"/>
      <c r="G542" s="107"/>
    </row>
    <row r="543" spans="1:7" s="73" customFormat="1" hidden="1" x14ac:dyDescent="0.2">
      <c r="A543" s="107"/>
      <c r="B543" s="107"/>
      <c r="C543" s="107"/>
      <c r="D543" s="107"/>
      <c r="E543" s="107"/>
      <c r="F543" s="107"/>
      <c r="G543" s="107"/>
    </row>
    <row r="544" spans="1:7" s="73" customFormat="1" hidden="1" x14ac:dyDescent="0.2">
      <c r="A544" s="107"/>
      <c r="B544" s="107"/>
      <c r="C544" s="107"/>
      <c r="D544" s="107"/>
      <c r="E544" s="107"/>
      <c r="F544" s="107"/>
      <c r="G544" s="107"/>
    </row>
    <row r="545" spans="1:7" s="73" customFormat="1" hidden="1" x14ac:dyDescent="0.2">
      <c r="A545" s="107"/>
      <c r="B545" s="107"/>
      <c r="C545" s="107"/>
      <c r="D545" s="107"/>
      <c r="E545" s="107"/>
      <c r="F545" s="107"/>
      <c r="G545" s="107"/>
    </row>
    <row r="546" spans="1:7" s="73" customFormat="1" hidden="1" x14ac:dyDescent="0.2">
      <c r="A546" s="107"/>
      <c r="B546" s="107"/>
      <c r="C546" s="107"/>
      <c r="D546" s="107"/>
      <c r="E546" s="107"/>
      <c r="F546" s="107"/>
      <c r="G546" s="107"/>
    </row>
    <row r="547" spans="1:7" s="73" customFormat="1" hidden="1" x14ac:dyDescent="0.2">
      <c r="A547" s="107"/>
      <c r="B547" s="107"/>
      <c r="C547" s="107"/>
      <c r="D547" s="107"/>
      <c r="E547" s="107"/>
      <c r="F547" s="107"/>
      <c r="G547" s="107"/>
    </row>
    <row r="548" spans="1:7" s="73" customFormat="1" hidden="1" x14ac:dyDescent="0.2">
      <c r="A548" s="107"/>
      <c r="B548" s="107"/>
      <c r="C548" s="107"/>
      <c r="D548" s="107"/>
      <c r="E548" s="107"/>
      <c r="F548" s="107"/>
      <c r="G548" s="107"/>
    </row>
    <row r="549" spans="1:7" s="73" customFormat="1" hidden="1" x14ac:dyDescent="0.2">
      <c r="A549" s="107"/>
      <c r="B549" s="107"/>
      <c r="C549" s="107"/>
      <c r="D549" s="107"/>
      <c r="E549" s="107"/>
      <c r="F549" s="107"/>
      <c r="G549" s="107"/>
    </row>
    <row r="550" spans="1:7" s="73" customFormat="1" hidden="1" x14ac:dyDescent="0.2">
      <c r="A550" s="107"/>
      <c r="B550" s="107"/>
      <c r="C550" s="107"/>
      <c r="D550" s="107"/>
      <c r="E550" s="107"/>
      <c r="F550" s="107"/>
      <c r="G550" s="107"/>
    </row>
    <row r="551" spans="1:7" s="73" customFormat="1" hidden="1" x14ac:dyDescent="0.2">
      <c r="A551" s="107"/>
      <c r="B551" s="107"/>
      <c r="C551" s="107"/>
      <c r="D551" s="107"/>
      <c r="E551" s="107"/>
      <c r="F551" s="107"/>
      <c r="G551" s="107"/>
    </row>
    <row r="552" spans="1:7" s="73" customFormat="1" hidden="1" x14ac:dyDescent="0.2">
      <c r="A552" s="107"/>
      <c r="B552" s="107"/>
      <c r="C552" s="107"/>
      <c r="D552" s="107"/>
      <c r="E552" s="107"/>
      <c r="F552" s="107"/>
      <c r="G552" s="107"/>
    </row>
    <row r="553" spans="1:7" s="73" customFormat="1" hidden="1" x14ac:dyDescent="0.2">
      <c r="A553" s="107"/>
      <c r="B553" s="107"/>
      <c r="C553" s="107"/>
      <c r="D553" s="107"/>
      <c r="E553" s="107"/>
      <c r="F553" s="107"/>
      <c r="G553" s="107"/>
    </row>
    <row r="554" spans="1:7" s="73" customFormat="1" hidden="1" x14ac:dyDescent="0.2">
      <c r="A554" s="107"/>
      <c r="B554" s="107"/>
      <c r="C554" s="107"/>
      <c r="D554" s="107"/>
      <c r="E554" s="107"/>
      <c r="F554" s="107"/>
      <c r="G554" s="107"/>
    </row>
    <row r="555" spans="1:7" s="73" customFormat="1" hidden="1" x14ac:dyDescent="0.2">
      <c r="A555" s="107"/>
      <c r="B555" s="107"/>
      <c r="C555" s="107"/>
      <c r="D555" s="107"/>
      <c r="E555" s="107"/>
      <c r="F555" s="107"/>
      <c r="G555" s="107"/>
    </row>
    <row r="556" spans="1:7" s="73" customFormat="1" hidden="1" x14ac:dyDescent="0.2">
      <c r="A556" s="107"/>
      <c r="B556" s="107"/>
      <c r="C556" s="107"/>
      <c r="D556" s="107"/>
      <c r="E556" s="107"/>
      <c r="F556" s="107"/>
      <c r="G556" s="107"/>
    </row>
    <row r="557" spans="1:7" s="73" customFormat="1" hidden="1" x14ac:dyDescent="0.2">
      <c r="A557" s="107"/>
      <c r="B557" s="107"/>
      <c r="C557" s="107"/>
      <c r="D557" s="107"/>
      <c r="E557" s="107"/>
      <c r="F557" s="107"/>
      <c r="G557" s="107"/>
    </row>
    <row r="558" spans="1:7" s="73" customFormat="1" hidden="1" x14ac:dyDescent="0.2">
      <c r="A558" s="107"/>
      <c r="B558" s="107"/>
      <c r="C558" s="107"/>
      <c r="D558" s="107"/>
      <c r="E558" s="107"/>
      <c r="F558" s="107"/>
      <c r="G558" s="107"/>
    </row>
    <row r="559" spans="1:7" s="73" customFormat="1" hidden="1" x14ac:dyDescent="0.2">
      <c r="A559" s="107"/>
      <c r="B559" s="107"/>
      <c r="C559" s="107"/>
      <c r="D559" s="107"/>
      <c r="E559" s="107"/>
      <c r="F559" s="107"/>
      <c r="G559" s="107"/>
    </row>
    <row r="560" spans="1:7" s="73" customFormat="1" hidden="1" x14ac:dyDescent="0.2">
      <c r="A560" s="107"/>
      <c r="B560" s="107"/>
      <c r="C560" s="107"/>
      <c r="D560" s="107"/>
      <c r="E560" s="107"/>
      <c r="F560" s="107"/>
      <c r="G560" s="107"/>
    </row>
    <row r="561" spans="1:7" s="73" customFormat="1" hidden="1" x14ac:dyDescent="0.2">
      <c r="A561" s="107"/>
      <c r="B561" s="107"/>
      <c r="C561" s="107"/>
      <c r="D561" s="107"/>
      <c r="E561" s="107"/>
      <c r="F561" s="107"/>
      <c r="G561" s="107"/>
    </row>
    <row r="562" spans="1:7" s="73" customFormat="1" hidden="1" x14ac:dyDescent="0.2">
      <c r="A562" s="107"/>
      <c r="B562" s="107"/>
      <c r="C562" s="107"/>
      <c r="D562" s="107"/>
      <c r="E562" s="107"/>
      <c r="F562" s="107"/>
      <c r="G562" s="107"/>
    </row>
    <row r="563" spans="1:7" s="73" customFormat="1" hidden="1" x14ac:dyDescent="0.2">
      <c r="A563" s="107"/>
      <c r="B563" s="107"/>
      <c r="C563" s="107"/>
      <c r="D563" s="107"/>
      <c r="E563" s="107"/>
      <c r="F563" s="107"/>
      <c r="G563" s="107"/>
    </row>
    <row r="564" spans="1:7" s="73" customFormat="1" hidden="1" x14ac:dyDescent="0.2">
      <c r="A564" s="107"/>
      <c r="B564" s="107"/>
      <c r="C564" s="107"/>
      <c r="D564" s="107"/>
      <c r="E564" s="107"/>
      <c r="F564" s="107"/>
      <c r="G564" s="107"/>
    </row>
    <row r="565" spans="1:7" s="73" customFormat="1" hidden="1" x14ac:dyDescent="0.2">
      <c r="A565" s="107"/>
      <c r="B565" s="107"/>
      <c r="C565" s="107"/>
      <c r="D565" s="107"/>
      <c r="E565" s="107"/>
      <c r="F565" s="107"/>
      <c r="G565" s="107"/>
    </row>
    <row r="566" spans="1:7" s="73" customFormat="1" hidden="1" x14ac:dyDescent="0.2">
      <c r="A566" s="107"/>
      <c r="B566" s="107"/>
      <c r="C566" s="107"/>
      <c r="D566" s="107"/>
      <c r="E566" s="107"/>
      <c r="F566" s="107"/>
      <c r="G566" s="107"/>
    </row>
    <row r="567" spans="1:7" s="73" customFormat="1" hidden="1" x14ac:dyDescent="0.2">
      <c r="A567" s="107"/>
      <c r="B567" s="107"/>
      <c r="C567" s="107"/>
      <c r="D567" s="107"/>
      <c r="E567" s="107"/>
      <c r="F567" s="107"/>
      <c r="G567" s="107"/>
    </row>
    <row r="568" spans="1:7" s="73" customFormat="1" hidden="1" x14ac:dyDescent="0.2">
      <c r="A568" s="107"/>
      <c r="B568" s="107"/>
      <c r="C568" s="107"/>
      <c r="D568" s="107"/>
      <c r="E568" s="107"/>
      <c r="F568" s="107"/>
      <c r="G568" s="107"/>
    </row>
    <row r="569" spans="1:7" s="73" customFormat="1" hidden="1" x14ac:dyDescent="0.2">
      <c r="A569" s="107"/>
      <c r="B569" s="107"/>
      <c r="C569" s="107"/>
      <c r="D569" s="107"/>
      <c r="E569" s="107"/>
      <c r="F569" s="107"/>
      <c r="G569" s="107"/>
    </row>
    <row r="570" spans="1:7" s="73" customFormat="1" hidden="1" x14ac:dyDescent="0.2">
      <c r="A570" s="107"/>
      <c r="B570" s="107"/>
      <c r="C570" s="107"/>
      <c r="D570" s="107"/>
      <c r="E570" s="107"/>
      <c r="F570" s="107"/>
      <c r="G570" s="107"/>
    </row>
    <row r="571" spans="1:7" s="73" customFormat="1" hidden="1" x14ac:dyDescent="0.2">
      <c r="A571" s="107"/>
      <c r="B571" s="107"/>
      <c r="C571" s="107"/>
      <c r="D571" s="107"/>
      <c r="E571" s="107"/>
      <c r="F571" s="107"/>
      <c r="G571" s="107"/>
    </row>
    <row r="572" spans="1:7" s="73" customFormat="1" hidden="1" x14ac:dyDescent="0.2">
      <c r="A572" s="107"/>
      <c r="B572" s="107"/>
      <c r="C572" s="107"/>
      <c r="D572" s="107"/>
      <c r="E572" s="107"/>
      <c r="F572" s="107"/>
      <c r="G572" s="107"/>
    </row>
    <row r="573" spans="1:7" s="73" customFormat="1" hidden="1" x14ac:dyDescent="0.2">
      <c r="A573" s="107"/>
      <c r="B573" s="107"/>
      <c r="C573" s="107"/>
      <c r="D573" s="107"/>
      <c r="E573" s="107"/>
      <c r="F573" s="107"/>
      <c r="G573" s="107"/>
    </row>
    <row r="574" spans="1:7" s="73" customFormat="1" hidden="1" x14ac:dyDescent="0.2">
      <c r="A574" s="107"/>
      <c r="B574" s="107"/>
      <c r="C574" s="107"/>
      <c r="D574" s="107"/>
      <c r="E574" s="107"/>
      <c r="F574" s="107"/>
      <c r="G574" s="107"/>
    </row>
    <row r="575" spans="1:7" s="73" customFormat="1" hidden="1" x14ac:dyDescent="0.2">
      <c r="A575" s="107"/>
      <c r="B575" s="107"/>
      <c r="C575" s="107"/>
      <c r="D575" s="107"/>
      <c r="E575" s="107"/>
      <c r="F575" s="107"/>
      <c r="G575" s="107"/>
    </row>
    <row r="576" spans="1:7" s="73" customFormat="1" hidden="1" x14ac:dyDescent="0.2">
      <c r="A576" s="107"/>
      <c r="B576" s="107"/>
      <c r="C576" s="107"/>
      <c r="D576" s="107"/>
      <c r="E576" s="107"/>
      <c r="F576" s="107"/>
      <c r="G576" s="107"/>
    </row>
    <row r="577" spans="1:7" s="73" customFormat="1" hidden="1" x14ac:dyDescent="0.2">
      <c r="A577" s="107"/>
      <c r="B577" s="107"/>
      <c r="C577" s="107"/>
      <c r="D577" s="107"/>
      <c r="E577" s="107"/>
      <c r="F577" s="107"/>
      <c r="G577" s="107"/>
    </row>
    <row r="578" spans="1:7" s="73" customFormat="1" hidden="1" x14ac:dyDescent="0.2">
      <c r="A578" s="107"/>
      <c r="B578" s="107"/>
      <c r="C578" s="107"/>
      <c r="D578" s="107"/>
      <c r="E578" s="107"/>
      <c r="F578" s="107"/>
      <c r="G578" s="107"/>
    </row>
    <row r="579" spans="1:7" s="73" customFormat="1" hidden="1" x14ac:dyDescent="0.2">
      <c r="A579" s="107"/>
      <c r="B579" s="107"/>
      <c r="C579" s="107"/>
      <c r="D579" s="107"/>
      <c r="E579" s="107"/>
      <c r="F579" s="107"/>
      <c r="G579" s="107"/>
    </row>
    <row r="580" spans="1:7" s="73" customFormat="1" hidden="1" x14ac:dyDescent="0.2">
      <c r="A580" s="107"/>
      <c r="B580" s="107"/>
      <c r="C580" s="107"/>
      <c r="D580" s="107"/>
      <c r="E580" s="107"/>
      <c r="F580" s="107"/>
      <c r="G580" s="107"/>
    </row>
    <row r="581" spans="1:7" s="73" customFormat="1" hidden="1" x14ac:dyDescent="0.2">
      <c r="A581" s="107"/>
      <c r="B581" s="107"/>
      <c r="C581" s="107"/>
      <c r="D581" s="107"/>
      <c r="E581" s="107"/>
      <c r="F581" s="107"/>
      <c r="G581" s="107"/>
    </row>
    <row r="582" spans="1:7" x14ac:dyDescent="0.2"/>
    <row r="583" spans="1:7" x14ac:dyDescent="0.2"/>
    <row r="584" spans="1:7" x14ac:dyDescent="0.2"/>
    <row r="585" spans="1:7" x14ac:dyDescent="0.2"/>
    <row r="586" spans="1:7" x14ac:dyDescent="0.2"/>
    <row r="587" spans="1:7" x14ac:dyDescent="0.2"/>
    <row r="588" spans="1:7" x14ac:dyDescent="0.2"/>
    <row r="589" spans="1:7" x14ac:dyDescent="0.2"/>
    <row r="590" spans="1:7" x14ac:dyDescent="0.2"/>
    <row r="591" spans="1:7" x14ac:dyDescent="0.2"/>
    <row r="592" spans="1:7"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sheetData>
  <sheetProtection selectLockedCells="1" selectUnlockedCells="1"/>
  <mergeCells count="159">
    <mergeCell ref="C533:D533"/>
    <mergeCell ref="C535:D535"/>
    <mergeCell ref="A483:G484"/>
    <mergeCell ref="A488:G489"/>
    <mergeCell ref="A490:G492"/>
    <mergeCell ref="A494:G496"/>
    <mergeCell ref="A497:G498"/>
    <mergeCell ref="A499:G501"/>
    <mergeCell ref="A502:G503"/>
    <mergeCell ref="A506:G508"/>
    <mergeCell ref="A509:F509"/>
    <mergeCell ref="A281:G282"/>
    <mergeCell ref="A283:G285"/>
    <mergeCell ref="A287:G290"/>
    <mergeCell ref="A510:G513"/>
    <mergeCell ref="A514:G515"/>
    <mergeCell ref="A516:G517"/>
    <mergeCell ref="A521:G524"/>
    <mergeCell ref="A526:G527"/>
    <mergeCell ref="D531:G531"/>
    <mergeCell ref="B338:G339"/>
    <mergeCell ref="A349:E349"/>
    <mergeCell ref="A403:G403"/>
    <mergeCell ref="B416:C416"/>
    <mergeCell ref="D416:G416"/>
    <mergeCell ref="B420:F420"/>
    <mergeCell ref="B422:D422"/>
    <mergeCell ref="F422:G422"/>
    <mergeCell ref="B423:D423"/>
    <mergeCell ref="F423:G423"/>
    <mergeCell ref="B424:D424"/>
    <mergeCell ref="F424:G424"/>
    <mergeCell ref="A360:G378"/>
    <mergeCell ref="A297:G298"/>
    <mergeCell ref="A300:G301"/>
    <mergeCell ref="A157:G158"/>
    <mergeCell ref="A160:G161"/>
    <mergeCell ref="A162:G163"/>
    <mergeCell ref="A463:G466"/>
    <mergeCell ref="A467:G469"/>
    <mergeCell ref="A470:G471"/>
    <mergeCell ref="A472:G475"/>
    <mergeCell ref="A480:G481"/>
    <mergeCell ref="A1:G1"/>
    <mergeCell ref="B425:D425"/>
    <mergeCell ref="F425:G425"/>
    <mergeCell ref="B426:D426"/>
    <mergeCell ref="F426:G426"/>
    <mergeCell ref="B427:D427"/>
    <mergeCell ref="F427:G427"/>
    <mergeCell ref="A449:E450"/>
    <mergeCell ref="F449:G450"/>
    <mergeCell ref="B107:G108"/>
    <mergeCell ref="A5:C5"/>
    <mergeCell ref="F5:G5"/>
    <mergeCell ref="C410:D410"/>
    <mergeCell ref="A207:G208"/>
    <mergeCell ref="A277:G278"/>
    <mergeCell ref="A279:G280"/>
    <mergeCell ref="A274:G276"/>
    <mergeCell ref="A238:D238"/>
    <mergeCell ref="A250:G252"/>
    <mergeCell ref="B210:C210"/>
    <mergeCell ref="D210:F210"/>
    <mergeCell ref="A3:G3"/>
    <mergeCell ref="A7:G9"/>
    <mergeCell ref="A11:C11"/>
    <mergeCell ref="A13:G13"/>
    <mergeCell ref="B15:G20"/>
    <mergeCell ref="B21:G28"/>
    <mergeCell ref="A32:G32"/>
    <mergeCell ref="A33:G38"/>
    <mergeCell ref="A39:G41"/>
    <mergeCell ref="A42:G44"/>
    <mergeCell ref="A132:G134"/>
    <mergeCell ref="A136:G137"/>
    <mergeCell ref="A138:G139"/>
    <mergeCell ref="A140:G142"/>
    <mergeCell ref="A145:G146"/>
    <mergeCell ref="A147:G148"/>
    <mergeCell ref="A168:G171"/>
    <mergeCell ref="A149:G153"/>
    <mergeCell ref="A154:G155"/>
    <mergeCell ref="A47:G48"/>
    <mergeCell ref="A49:G50"/>
    <mergeCell ref="A54:G55"/>
    <mergeCell ref="A56:G57"/>
    <mergeCell ref="A59:G61"/>
    <mergeCell ref="A62:G63"/>
    <mergeCell ref="A64:G72"/>
    <mergeCell ref="A92:G94"/>
    <mergeCell ref="A112:G116"/>
    <mergeCell ref="A96:G96"/>
    <mergeCell ref="B98:E98"/>
    <mergeCell ref="B99:G100"/>
    <mergeCell ref="B111:G111"/>
    <mergeCell ref="B106:G106"/>
    <mergeCell ref="A164:G165"/>
    <mergeCell ref="A73:G74"/>
    <mergeCell ref="A76:G77"/>
    <mergeCell ref="A78:G80"/>
    <mergeCell ref="A87:G89"/>
    <mergeCell ref="A286:F286"/>
    <mergeCell ref="A291:G292"/>
    <mergeCell ref="A293:G294"/>
    <mergeCell ref="A312:G313"/>
    <mergeCell ref="A117:G119"/>
    <mergeCell ref="A120:G124"/>
    <mergeCell ref="A125:G126"/>
    <mergeCell ref="A205:G205"/>
    <mergeCell ref="A222:G228"/>
    <mergeCell ref="A229:G231"/>
    <mergeCell ref="A234:G235"/>
    <mergeCell ref="A214:G221"/>
    <mergeCell ref="A255:G256"/>
    <mergeCell ref="A253:G254"/>
    <mergeCell ref="A257:G260"/>
    <mergeCell ref="A264:G265"/>
    <mergeCell ref="A266:G267"/>
    <mergeCell ref="A269:G270"/>
    <mergeCell ref="A271:G273"/>
    <mergeCell ref="A303:G304"/>
    <mergeCell ref="A305:G306"/>
    <mergeCell ref="A307:G308"/>
    <mergeCell ref="A345:E346"/>
    <mergeCell ref="F345:G346"/>
    <mergeCell ref="A347:E348"/>
    <mergeCell ref="F347:G348"/>
    <mergeCell ref="A352:G358"/>
    <mergeCell ref="A314:G315"/>
    <mergeCell ref="A316:G318"/>
    <mergeCell ref="A319:G319"/>
    <mergeCell ref="A320:G323"/>
    <mergeCell ref="B327:G328"/>
    <mergeCell ref="B330:G331"/>
    <mergeCell ref="B342:G342"/>
    <mergeCell ref="B337:G337"/>
    <mergeCell ref="A451:E452"/>
    <mergeCell ref="F451:G452"/>
    <mergeCell ref="B447:F447"/>
    <mergeCell ref="A405:G405"/>
    <mergeCell ref="A406:G407"/>
    <mergeCell ref="B417:C417"/>
    <mergeCell ref="B418:C418"/>
    <mergeCell ref="D418:G418"/>
    <mergeCell ref="B412:C415"/>
    <mergeCell ref="D412:G415"/>
    <mergeCell ref="C435:F435"/>
    <mergeCell ref="C436:F436"/>
    <mergeCell ref="C437:F437"/>
    <mergeCell ref="C438:F438"/>
    <mergeCell ref="C439:F439"/>
    <mergeCell ref="C441:F441"/>
    <mergeCell ref="B428:D428"/>
    <mergeCell ref="F428:G428"/>
    <mergeCell ref="B429:D429"/>
    <mergeCell ref="F429:G429"/>
    <mergeCell ref="B431:F431"/>
    <mergeCell ref="C446:H446"/>
  </mergeCells>
  <pageMargins left="0.39370078740157483" right="0.39370078740157483" top="0.55118110236220474" bottom="0.55118110236220474" header="0.31496062992125984" footer="0.31496062992125984"/>
  <pageSetup orientation="portrait" r:id="rId1"/>
  <headerFooter>
    <oddHeader>&amp;LProceso Contractual Espacios - Tienda Escolar</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L144"/>
  <sheetViews>
    <sheetView zoomScaleNormal="100" zoomScaleSheetLayoutView="145" workbookViewId="0">
      <selection activeCell="D126" sqref="D126:F126"/>
    </sheetView>
  </sheetViews>
  <sheetFormatPr baseColWidth="10" defaultColWidth="0" defaultRowHeight="14.25" zeroHeight="1" x14ac:dyDescent="0.2"/>
  <cols>
    <col min="1" max="1" width="3.28515625" style="121" customWidth="1"/>
    <col min="2" max="2" width="10" style="121" customWidth="1"/>
    <col min="3" max="3" width="28.140625" style="121" customWidth="1"/>
    <col min="4" max="4" width="17.7109375" style="121" customWidth="1"/>
    <col min="5" max="5" width="9.28515625" style="121" customWidth="1"/>
    <col min="6" max="6" width="12.42578125" style="121" customWidth="1"/>
    <col min="7" max="7" width="8.7109375" style="121" customWidth="1"/>
    <col min="8" max="8" width="10.5703125" style="195" customWidth="1"/>
    <col min="9" max="9" width="11.42578125" style="121" hidden="1" customWidth="1"/>
    <col min="10" max="10" width="11.42578125" style="121" customWidth="1"/>
    <col min="11" max="12" width="0" style="121" hidden="1" customWidth="1"/>
    <col min="13" max="16384" width="11.42578125" style="121" hidden="1"/>
  </cols>
  <sheetData>
    <row r="1" spans="1:8" s="140" customFormat="1" ht="21.75" customHeight="1" x14ac:dyDescent="0.2">
      <c r="A1" s="266" t="str">
        <f>+'1. ETAPA -PRECONTRACTUAL'!A1:G1</f>
        <v>INST. EDUCATIVA REINO DE BÉLGICA</v>
      </c>
      <c r="B1" s="266"/>
      <c r="C1" s="266"/>
      <c r="D1" s="266"/>
      <c r="E1" s="266"/>
      <c r="F1" s="266"/>
      <c r="G1" s="266"/>
      <c r="H1" s="266"/>
    </row>
    <row r="2" spans="1:8" s="140" customFormat="1" ht="15" x14ac:dyDescent="0.25">
      <c r="D2" s="141"/>
      <c r="E2" s="141"/>
      <c r="H2" s="192"/>
    </row>
    <row r="3" spans="1:8" s="140" customFormat="1" ht="15.75" customHeight="1" x14ac:dyDescent="0.2">
      <c r="A3" s="285" t="s">
        <v>443</v>
      </c>
      <c r="B3" s="285"/>
      <c r="C3" s="285"/>
      <c r="D3" s="285"/>
      <c r="E3" s="285"/>
      <c r="F3" s="285"/>
      <c r="G3" s="285"/>
      <c r="H3" s="217"/>
    </row>
    <row r="4" spans="1:8" s="140" customFormat="1" ht="15.75" customHeight="1" x14ac:dyDescent="0.2">
      <c r="A4" s="285"/>
      <c r="B4" s="285"/>
      <c r="C4" s="285"/>
      <c r="D4" s="285"/>
      <c r="E4" s="285"/>
      <c r="F4" s="285"/>
      <c r="G4" s="285"/>
      <c r="H4" s="217"/>
    </row>
    <row r="5" spans="1:8" s="140" customFormat="1" ht="15.75" customHeight="1" x14ac:dyDescent="0.2">
      <c r="A5" s="285"/>
      <c r="B5" s="285"/>
      <c r="C5" s="285"/>
      <c r="D5" s="285"/>
      <c r="E5" s="285"/>
      <c r="F5" s="285"/>
      <c r="G5" s="285"/>
      <c r="H5" s="217"/>
    </row>
    <row r="6" spans="1:8" s="140" customFormat="1" ht="15" x14ac:dyDescent="0.25">
      <c r="A6" s="142"/>
      <c r="B6" s="142"/>
      <c r="C6" s="142"/>
      <c r="D6" s="142"/>
      <c r="E6" s="142"/>
      <c r="F6" s="142"/>
      <c r="G6" s="142"/>
      <c r="H6" s="193"/>
    </row>
    <row r="7" spans="1:8" s="140" customFormat="1" ht="15.75" thickBot="1" x14ac:dyDescent="0.3">
      <c r="A7" s="142"/>
      <c r="B7" s="142"/>
      <c r="C7" s="143" t="s">
        <v>442</v>
      </c>
      <c r="D7" s="288">
        <f>+INFORMACIÓN!B11</f>
        <v>43417</v>
      </c>
      <c r="E7" s="288"/>
      <c r="F7" s="142"/>
      <c r="G7" s="142"/>
      <c r="H7" s="193"/>
    </row>
    <row r="8" spans="1:8" s="140" customFormat="1" ht="15" x14ac:dyDescent="0.25">
      <c r="A8" s="142"/>
      <c r="B8" s="142"/>
      <c r="C8" s="142"/>
      <c r="D8" s="142"/>
      <c r="E8" s="142"/>
      <c r="F8" s="142"/>
      <c r="G8" s="142"/>
      <c r="H8" s="193"/>
    </row>
    <row r="9" spans="1:8" s="140" customFormat="1" ht="15" x14ac:dyDescent="0.25">
      <c r="A9" s="142"/>
      <c r="B9" s="142"/>
      <c r="C9" s="142"/>
      <c r="D9" s="142"/>
      <c r="E9" s="142"/>
      <c r="F9" s="142"/>
      <c r="G9" s="142"/>
      <c r="H9" s="193"/>
    </row>
    <row r="10" spans="1:8" s="140" customFormat="1" x14ac:dyDescent="0.2">
      <c r="A10" s="143"/>
      <c r="B10" s="143"/>
      <c r="C10" s="143"/>
      <c r="D10" s="143"/>
      <c r="E10" s="143"/>
      <c r="F10" s="143"/>
      <c r="G10" s="143"/>
      <c r="H10" s="194"/>
    </row>
    <row r="11" spans="1:8" s="140" customFormat="1" ht="14.25" customHeight="1" x14ac:dyDescent="0.2">
      <c r="A11" s="286" t="s">
        <v>458</v>
      </c>
      <c r="B11" s="286"/>
      <c r="C11" s="286"/>
      <c r="D11" s="286"/>
      <c r="E11" s="286"/>
      <c r="F11" s="286"/>
      <c r="G11" s="286"/>
      <c r="H11" s="191"/>
    </row>
    <row r="12" spans="1:8" s="140" customFormat="1" ht="14.25" customHeight="1" x14ac:dyDescent="0.2">
      <c r="A12" s="286"/>
      <c r="B12" s="286"/>
      <c r="C12" s="286"/>
      <c r="D12" s="286"/>
      <c r="E12" s="286"/>
      <c r="F12" s="286"/>
      <c r="G12" s="286"/>
      <c r="H12" s="191"/>
    </row>
    <row r="13" spans="1:8" s="140" customFormat="1" ht="14.25" customHeight="1" x14ac:dyDescent="0.2">
      <c r="A13" s="286"/>
      <c r="B13" s="286"/>
      <c r="C13" s="286"/>
      <c r="D13" s="286"/>
      <c r="E13" s="286"/>
      <c r="F13" s="286"/>
      <c r="G13" s="286"/>
      <c r="H13" s="191"/>
    </row>
    <row r="14" spans="1:8" s="140" customFormat="1" ht="14.25" customHeight="1" x14ac:dyDescent="0.2">
      <c r="A14" s="286"/>
      <c r="B14" s="286"/>
      <c r="C14" s="286"/>
      <c r="D14" s="286"/>
      <c r="E14" s="286"/>
      <c r="F14" s="286"/>
      <c r="G14" s="286"/>
      <c r="H14" s="191"/>
    </row>
    <row r="15" spans="1:8" s="140" customFormat="1" ht="14.25" customHeight="1" x14ac:dyDescent="0.2">
      <c r="A15" s="286"/>
      <c r="B15" s="286"/>
      <c r="C15" s="286"/>
      <c r="D15" s="286"/>
      <c r="E15" s="286"/>
      <c r="F15" s="286"/>
      <c r="G15" s="286"/>
      <c r="H15" s="191"/>
    </row>
    <row r="16" spans="1:8" ht="15" x14ac:dyDescent="0.25">
      <c r="D16" s="122"/>
      <c r="E16" s="122"/>
    </row>
    <row r="17" spans="1:8" ht="15" x14ac:dyDescent="0.25">
      <c r="B17" s="123" t="s">
        <v>79</v>
      </c>
      <c r="C17" s="290" t="s">
        <v>394</v>
      </c>
      <c r="D17" s="290"/>
      <c r="E17" s="290"/>
      <c r="F17" s="291" t="s">
        <v>454</v>
      </c>
      <c r="G17" s="292"/>
    </row>
    <row r="18" spans="1:8" ht="15" customHeight="1" x14ac:dyDescent="0.2">
      <c r="B18" s="124">
        <v>1</v>
      </c>
      <c r="C18" s="268" t="str">
        <f>+INFORMACIÓN!A19</f>
        <v>XXXX</v>
      </c>
      <c r="D18" s="268"/>
      <c r="E18" s="268"/>
      <c r="F18" s="268" t="str">
        <f>+INFORMACIÓN!C19</f>
        <v>XX</v>
      </c>
      <c r="G18" s="268"/>
    </row>
    <row r="19" spans="1:8" x14ac:dyDescent="0.2">
      <c r="B19" s="124">
        <v>2</v>
      </c>
      <c r="C19" s="268" t="str">
        <f>+INFORMACIÓN!A20</f>
        <v>XXXX</v>
      </c>
      <c r="D19" s="268"/>
      <c r="E19" s="268"/>
      <c r="F19" s="268" t="str">
        <f>+INFORMACIÓN!C20</f>
        <v>XX</v>
      </c>
      <c r="G19" s="268"/>
    </row>
    <row r="20" spans="1:8" x14ac:dyDescent="0.2">
      <c r="B20" s="124">
        <v>3</v>
      </c>
      <c r="C20" s="268" t="str">
        <f>+INFORMACIÓN!A21</f>
        <v>XXXX</v>
      </c>
      <c r="D20" s="268"/>
      <c r="E20" s="268"/>
      <c r="F20" s="268" t="str">
        <f>+INFORMACIÓN!C21</f>
        <v>XX</v>
      </c>
      <c r="G20" s="268"/>
    </row>
    <row r="21" spans="1:8" x14ac:dyDescent="0.2">
      <c r="B21" s="124">
        <v>4</v>
      </c>
      <c r="C21" s="268"/>
      <c r="D21" s="268"/>
      <c r="E21" s="268"/>
      <c r="F21" s="268"/>
      <c r="G21" s="268"/>
    </row>
    <row r="22" spans="1:8" x14ac:dyDescent="0.2">
      <c r="B22" s="124">
        <v>5</v>
      </c>
      <c r="C22" s="268"/>
      <c r="D22" s="268"/>
      <c r="E22" s="268"/>
      <c r="F22" s="268"/>
      <c r="G22" s="268"/>
    </row>
    <row r="23" spans="1:8" s="126" customFormat="1" x14ac:dyDescent="0.2">
      <c r="A23" s="125"/>
      <c r="B23" s="124">
        <v>6</v>
      </c>
      <c r="C23" s="268"/>
      <c r="D23" s="268"/>
      <c r="E23" s="268"/>
      <c r="F23" s="269"/>
      <c r="G23" s="269"/>
      <c r="H23" s="196"/>
    </row>
    <row r="24" spans="1:8" s="126" customFormat="1" x14ac:dyDescent="0.2">
      <c r="A24" s="127"/>
      <c r="B24" s="124">
        <v>7</v>
      </c>
      <c r="C24" s="268"/>
      <c r="D24" s="268"/>
      <c r="E24" s="268"/>
      <c r="F24" s="269"/>
      <c r="G24" s="269"/>
      <c r="H24" s="197"/>
    </row>
    <row r="25" spans="1:8" s="126" customFormat="1" x14ac:dyDescent="0.2">
      <c r="A25" s="127"/>
      <c r="B25" s="127"/>
      <c r="C25" s="127"/>
      <c r="D25" s="127"/>
      <c r="E25" s="127"/>
      <c r="F25" s="127"/>
      <c r="G25" s="127"/>
      <c r="H25" s="197"/>
    </row>
    <row r="26" spans="1:8" s="126" customFormat="1" x14ac:dyDescent="0.2">
      <c r="A26" s="127"/>
      <c r="B26" s="127"/>
      <c r="C26" s="127"/>
      <c r="D26" s="127"/>
      <c r="E26" s="127"/>
      <c r="F26" s="127"/>
      <c r="G26" s="127"/>
      <c r="H26" s="197"/>
    </row>
    <row r="27" spans="1:8" s="126" customFormat="1" x14ac:dyDescent="0.2">
      <c r="A27" s="127"/>
      <c r="B27" s="127"/>
      <c r="C27" s="127"/>
      <c r="D27" s="127"/>
      <c r="E27" s="127"/>
      <c r="F27" s="127"/>
      <c r="G27" s="127"/>
      <c r="H27" s="197"/>
    </row>
    <row r="28" spans="1:8" s="126" customFormat="1" x14ac:dyDescent="0.2">
      <c r="A28" s="127"/>
      <c r="B28" s="127"/>
      <c r="C28" s="127"/>
      <c r="D28" s="127"/>
      <c r="E28" s="127"/>
      <c r="F28" s="127"/>
      <c r="G28" s="127"/>
      <c r="H28" s="197"/>
    </row>
    <row r="29" spans="1:8" s="126" customFormat="1" x14ac:dyDescent="0.2">
      <c r="B29" s="128"/>
      <c r="C29" s="128"/>
      <c r="D29" s="128"/>
      <c r="E29" s="128"/>
      <c r="F29" s="128"/>
      <c r="G29" s="128"/>
      <c r="H29" s="198"/>
    </row>
    <row r="30" spans="1:8" s="126" customFormat="1" x14ac:dyDescent="0.2">
      <c r="A30" s="129" t="s">
        <v>355</v>
      </c>
      <c r="B30" s="128"/>
      <c r="C30" s="128"/>
      <c r="D30" s="128"/>
      <c r="E30" s="128"/>
      <c r="F30" s="128"/>
      <c r="G30" s="128"/>
      <c r="H30" s="198"/>
    </row>
    <row r="31" spans="1:8" s="126" customFormat="1" x14ac:dyDescent="0.2">
      <c r="A31" s="129" t="s">
        <v>203</v>
      </c>
      <c r="B31" s="128"/>
      <c r="C31" s="128"/>
      <c r="D31" s="128"/>
      <c r="E31" s="128"/>
      <c r="F31" s="128"/>
      <c r="G31" s="128"/>
      <c r="H31" s="198"/>
    </row>
    <row r="32" spans="1:8" s="126" customFormat="1" x14ac:dyDescent="0.2">
      <c r="A32" s="129"/>
      <c r="B32" s="128"/>
      <c r="C32" s="128"/>
      <c r="D32" s="128"/>
      <c r="E32" s="128"/>
      <c r="F32" s="128"/>
      <c r="G32" s="128"/>
      <c r="H32" s="198"/>
    </row>
    <row r="33" spans="1:8" s="126" customFormat="1" x14ac:dyDescent="0.2">
      <c r="A33" s="129"/>
      <c r="B33" s="128"/>
      <c r="C33" s="128"/>
      <c r="D33" s="128"/>
      <c r="E33" s="128"/>
      <c r="F33" s="128"/>
      <c r="G33" s="128"/>
      <c r="H33" s="198"/>
    </row>
    <row r="34" spans="1:8" s="126" customFormat="1" x14ac:dyDescent="0.2">
      <c r="A34" s="129"/>
      <c r="B34" s="128"/>
      <c r="C34" s="128"/>
      <c r="D34" s="128"/>
      <c r="E34" s="128"/>
      <c r="F34" s="128"/>
      <c r="G34" s="128"/>
      <c r="H34" s="198"/>
    </row>
    <row r="35" spans="1:8" s="126" customFormat="1" x14ac:dyDescent="0.2">
      <c r="A35" s="129"/>
      <c r="B35" s="128"/>
      <c r="C35" s="128"/>
      <c r="D35" s="128"/>
      <c r="E35" s="128"/>
      <c r="F35" s="128"/>
      <c r="G35" s="128"/>
      <c r="H35" s="198"/>
    </row>
    <row r="36" spans="1:8" s="126" customFormat="1" x14ac:dyDescent="0.2">
      <c r="A36" s="129"/>
      <c r="B36" s="128"/>
      <c r="C36" s="128"/>
      <c r="D36" s="128"/>
      <c r="E36" s="128"/>
      <c r="F36" s="128"/>
      <c r="G36" s="128"/>
      <c r="H36" s="198"/>
    </row>
    <row r="37" spans="1:8" s="126" customFormat="1" x14ac:dyDescent="0.2">
      <c r="A37" s="129"/>
      <c r="B37" s="128"/>
      <c r="C37" s="128"/>
      <c r="D37" s="128"/>
      <c r="E37" s="128"/>
      <c r="F37" s="128"/>
      <c r="G37" s="128"/>
      <c r="H37" s="198"/>
    </row>
    <row r="38" spans="1:8" s="126" customFormat="1" x14ac:dyDescent="0.2">
      <c r="A38" s="129"/>
      <c r="B38" s="128"/>
      <c r="C38" s="128"/>
      <c r="D38" s="128"/>
      <c r="E38" s="128"/>
      <c r="F38" s="128"/>
      <c r="G38" s="128"/>
      <c r="H38" s="198"/>
    </row>
    <row r="39" spans="1:8" s="126" customFormat="1" x14ac:dyDescent="0.2">
      <c r="A39" s="129"/>
      <c r="B39" s="128"/>
      <c r="C39" s="128"/>
      <c r="D39" s="128"/>
      <c r="E39" s="128"/>
      <c r="F39" s="128"/>
      <c r="G39" s="128"/>
      <c r="H39" s="198"/>
    </row>
    <row r="40" spans="1:8" s="126" customFormat="1" x14ac:dyDescent="0.2">
      <c r="A40" s="129"/>
      <c r="B40" s="128"/>
      <c r="C40" s="128"/>
      <c r="D40" s="128"/>
      <c r="E40" s="128"/>
      <c r="F40" s="128"/>
      <c r="G40" s="128"/>
      <c r="H40" s="198"/>
    </row>
    <row r="41" spans="1:8" s="126" customFormat="1" x14ac:dyDescent="0.2">
      <c r="A41" s="129"/>
      <c r="B41" s="128"/>
      <c r="C41" s="128"/>
      <c r="D41" s="128"/>
      <c r="E41" s="128"/>
      <c r="F41" s="128"/>
      <c r="G41" s="128"/>
      <c r="H41" s="198"/>
    </row>
    <row r="42" spans="1:8" s="126" customFormat="1" x14ac:dyDescent="0.2">
      <c r="A42" s="129"/>
      <c r="B42" s="128"/>
      <c r="C42" s="128"/>
      <c r="D42" s="128"/>
      <c r="E42" s="128"/>
      <c r="F42" s="128"/>
      <c r="G42" s="128"/>
      <c r="H42" s="198"/>
    </row>
    <row r="43" spans="1:8" s="126" customFormat="1" x14ac:dyDescent="0.2">
      <c r="A43" s="129"/>
      <c r="B43" s="128"/>
      <c r="C43" s="128"/>
      <c r="D43" s="128"/>
      <c r="E43" s="128"/>
      <c r="F43" s="128"/>
      <c r="G43" s="128"/>
      <c r="H43" s="198"/>
    </row>
    <row r="44" spans="1:8" s="126" customFormat="1" x14ac:dyDescent="0.2">
      <c r="A44" s="129"/>
      <c r="B44" s="128"/>
      <c r="C44" s="128"/>
      <c r="D44" s="128"/>
      <c r="E44" s="128"/>
      <c r="F44" s="128"/>
      <c r="G44" s="128"/>
      <c r="H44" s="198"/>
    </row>
    <row r="45" spans="1:8" s="126" customFormat="1" x14ac:dyDescent="0.2">
      <c r="A45" s="129"/>
      <c r="B45" s="128"/>
      <c r="C45" s="128"/>
      <c r="D45" s="128"/>
      <c r="E45" s="128"/>
      <c r="F45" s="128"/>
      <c r="G45" s="128"/>
      <c r="H45" s="198"/>
    </row>
    <row r="46" spans="1:8" s="126" customFormat="1" x14ac:dyDescent="0.2">
      <c r="A46" s="129"/>
      <c r="B46" s="128"/>
      <c r="C46" s="128"/>
      <c r="D46" s="128"/>
      <c r="E46" s="128"/>
      <c r="F46" s="128"/>
      <c r="G46" s="128"/>
      <c r="H46" s="198"/>
    </row>
    <row r="47" spans="1:8" s="126" customFormat="1" x14ac:dyDescent="0.2">
      <c r="A47" s="129"/>
      <c r="B47" s="128"/>
      <c r="C47" s="128"/>
      <c r="D47" s="128"/>
      <c r="E47" s="128"/>
      <c r="F47" s="128"/>
      <c r="G47" s="128"/>
      <c r="H47" s="198"/>
    </row>
    <row r="48" spans="1:8" s="126" customFormat="1" x14ac:dyDescent="0.2">
      <c r="A48" s="129"/>
      <c r="B48" s="128"/>
      <c r="C48" s="128"/>
      <c r="D48" s="128"/>
      <c r="E48" s="128"/>
      <c r="F48" s="128"/>
      <c r="G48" s="128"/>
      <c r="H48" s="198"/>
    </row>
    <row r="49" spans="1:8" s="146" customFormat="1" ht="18" x14ac:dyDescent="0.2">
      <c r="A49" s="287" t="str">
        <f>+A1</f>
        <v>INST. EDUCATIVA REINO DE BÉLGICA</v>
      </c>
      <c r="B49" s="287"/>
      <c r="C49" s="287"/>
      <c r="D49" s="287"/>
      <c r="E49" s="287"/>
      <c r="F49" s="287"/>
      <c r="G49" s="287"/>
      <c r="H49" s="212"/>
    </row>
    <row r="50" spans="1:8" s="146" customFormat="1" x14ac:dyDescent="0.2">
      <c r="A50" s="144"/>
      <c r="B50" s="145"/>
      <c r="C50" s="145"/>
      <c r="D50" s="145"/>
      <c r="E50" s="145"/>
      <c r="F50" s="145"/>
      <c r="G50" s="145"/>
      <c r="H50" s="199"/>
    </row>
    <row r="51" spans="1:8" s="146" customFormat="1" ht="15.75" x14ac:dyDescent="0.25">
      <c r="A51" s="267" t="s">
        <v>395</v>
      </c>
      <c r="B51" s="267"/>
      <c r="C51" s="267"/>
      <c r="D51" s="267"/>
      <c r="E51" s="267"/>
      <c r="F51" s="267"/>
      <c r="G51" s="267"/>
      <c r="H51" s="267"/>
    </row>
    <row r="52" spans="1:8" s="146" customFormat="1" ht="15" x14ac:dyDescent="0.25">
      <c r="A52" s="147"/>
      <c r="B52" s="147"/>
      <c r="C52" s="147"/>
      <c r="D52" s="147"/>
      <c r="E52" s="147"/>
      <c r="F52" s="147"/>
      <c r="G52" s="147"/>
      <c r="H52" s="200"/>
    </row>
    <row r="53" spans="1:8" s="146" customFormat="1" ht="14.25" customHeight="1" x14ac:dyDescent="0.2">
      <c r="A53" s="270" t="s">
        <v>445</v>
      </c>
      <c r="B53" s="270"/>
      <c r="C53" s="270"/>
      <c r="D53" s="270"/>
      <c r="E53" s="270"/>
      <c r="F53" s="270"/>
      <c r="G53" s="270"/>
      <c r="H53" s="201"/>
    </row>
    <row r="54" spans="1:8" s="146" customFormat="1" x14ac:dyDescent="0.2">
      <c r="A54" s="270"/>
      <c r="B54" s="270"/>
      <c r="C54" s="270"/>
      <c r="D54" s="270"/>
      <c r="E54" s="270"/>
      <c r="F54" s="270"/>
      <c r="G54" s="270"/>
      <c r="H54" s="201"/>
    </row>
    <row r="55" spans="1:8" s="146" customFormat="1" x14ac:dyDescent="0.2">
      <c r="A55" s="270"/>
      <c r="B55" s="270"/>
      <c r="C55" s="270"/>
      <c r="D55" s="270"/>
      <c r="E55" s="270"/>
      <c r="F55" s="270"/>
      <c r="G55" s="270"/>
      <c r="H55" s="201"/>
    </row>
    <row r="56" spans="1:8" s="146" customFormat="1" x14ac:dyDescent="0.2">
      <c r="A56" s="270"/>
      <c r="B56" s="270"/>
      <c r="C56" s="270"/>
      <c r="D56" s="270"/>
      <c r="E56" s="270"/>
      <c r="F56" s="270"/>
      <c r="G56" s="270"/>
      <c r="H56" s="201"/>
    </row>
    <row r="57" spans="1:8" s="146" customFormat="1" x14ac:dyDescent="0.2">
      <c r="A57" s="185"/>
      <c r="B57" s="185"/>
      <c r="C57" s="185"/>
      <c r="D57" s="185"/>
      <c r="E57" s="185"/>
      <c r="F57" s="185"/>
      <c r="G57" s="185"/>
      <c r="H57" s="201"/>
    </row>
    <row r="58" spans="1:8" s="146" customFormat="1" ht="15" x14ac:dyDescent="0.25">
      <c r="B58" s="148" t="s">
        <v>114</v>
      </c>
      <c r="C58" s="289">
        <f>+INFORMACIÓN!B12</f>
        <v>43418</v>
      </c>
      <c r="D58" s="289"/>
      <c r="E58" s="141"/>
      <c r="F58" s="141"/>
      <c r="G58" s="140"/>
      <c r="H58" s="192"/>
    </row>
    <row r="59" spans="1:8" s="146" customFormat="1" ht="15" x14ac:dyDescent="0.25">
      <c r="A59" s="140"/>
      <c r="B59" s="149"/>
      <c r="C59" s="140"/>
      <c r="D59" s="141"/>
      <c r="E59" s="141"/>
      <c r="F59" s="141"/>
      <c r="G59" s="140"/>
      <c r="H59" s="192"/>
    </row>
    <row r="60" spans="1:8" s="146" customFormat="1" ht="15" customHeight="1" x14ac:dyDescent="0.2">
      <c r="A60" s="265" t="s">
        <v>466</v>
      </c>
      <c r="B60" s="265"/>
      <c r="C60" s="265"/>
      <c r="D60" s="265"/>
      <c r="E60" s="265"/>
      <c r="F60" s="265"/>
      <c r="G60" s="265"/>
      <c r="H60" s="202"/>
    </row>
    <row r="61" spans="1:8" s="146" customFormat="1" ht="15" customHeight="1" x14ac:dyDescent="0.2">
      <c r="A61" s="265"/>
      <c r="B61" s="265"/>
      <c r="C61" s="265"/>
      <c r="D61" s="265"/>
      <c r="E61" s="265"/>
      <c r="F61" s="265"/>
      <c r="G61" s="265"/>
      <c r="H61" s="202"/>
    </row>
    <row r="62" spans="1:8" s="146" customFormat="1" ht="15" customHeight="1" x14ac:dyDescent="0.2">
      <c r="A62" s="265"/>
      <c r="B62" s="265"/>
      <c r="C62" s="265"/>
      <c r="D62" s="265"/>
      <c r="E62" s="265"/>
      <c r="F62" s="265"/>
      <c r="G62" s="265"/>
      <c r="H62" s="202"/>
    </row>
    <row r="63" spans="1:8" s="146" customFormat="1" ht="15" customHeight="1" x14ac:dyDescent="0.2">
      <c r="A63" s="176"/>
      <c r="B63" s="176"/>
      <c r="C63" s="176"/>
      <c r="D63" s="176"/>
      <c r="E63" s="176"/>
      <c r="F63" s="176"/>
      <c r="G63" s="176"/>
      <c r="H63" s="203"/>
    </row>
    <row r="64" spans="1:8" s="146" customFormat="1" ht="15" x14ac:dyDescent="0.25">
      <c r="A64" s="140"/>
      <c r="B64" s="149"/>
      <c r="C64" s="140" t="s">
        <v>267</v>
      </c>
      <c r="D64" s="141" t="s">
        <v>450</v>
      </c>
      <c r="E64" s="141"/>
      <c r="F64" s="141"/>
      <c r="G64" s="140"/>
      <c r="H64" s="192"/>
    </row>
    <row r="65" spans="1:12" s="146" customFormat="1" ht="15" x14ac:dyDescent="0.25">
      <c r="A65" s="140"/>
      <c r="B65" s="149"/>
      <c r="C65" s="140" t="s">
        <v>268</v>
      </c>
      <c r="D65" s="141" t="s">
        <v>451</v>
      </c>
      <c r="E65" s="141"/>
      <c r="F65" s="141"/>
      <c r="G65" s="140"/>
      <c r="H65" s="192"/>
      <c r="K65" s="146">
        <v>60</v>
      </c>
      <c r="L65" s="146">
        <v>40</v>
      </c>
    </row>
    <row r="66" spans="1:12" s="146" customFormat="1" ht="15" x14ac:dyDescent="0.25">
      <c r="A66" s="140"/>
      <c r="B66" s="149"/>
      <c r="C66" s="140" t="s">
        <v>449</v>
      </c>
      <c r="D66" s="141" t="s">
        <v>452</v>
      </c>
      <c r="E66" s="141"/>
      <c r="F66" s="141"/>
      <c r="G66" s="140"/>
      <c r="H66" s="192"/>
    </row>
    <row r="67" spans="1:12" s="146" customFormat="1" ht="15" x14ac:dyDescent="0.25">
      <c r="A67" s="140"/>
      <c r="B67" s="149"/>
      <c r="C67" s="140"/>
      <c r="D67" s="141"/>
      <c r="E67" s="141"/>
      <c r="F67" s="141"/>
      <c r="G67" s="140"/>
      <c r="H67" s="192"/>
      <c r="K67" s="146">
        <v>50</v>
      </c>
      <c r="L67" s="146">
        <v>30</v>
      </c>
    </row>
    <row r="68" spans="1:12" s="149" customFormat="1" ht="24" x14ac:dyDescent="0.2">
      <c r="A68" s="188" t="s">
        <v>79</v>
      </c>
      <c r="B68" s="188" t="s">
        <v>394</v>
      </c>
      <c r="C68" s="189" t="s">
        <v>396</v>
      </c>
      <c r="D68" s="188" t="s">
        <v>407</v>
      </c>
      <c r="E68" s="189" t="s">
        <v>444</v>
      </c>
      <c r="F68" s="188" t="s">
        <v>407</v>
      </c>
      <c r="G68" s="189" t="s">
        <v>409</v>
      </c>
      <c r="H68" s="204"/>
      <c r="K68" s="146">
        <v>45</v>
      </c>
      <c r="L68" s="146">
        <v>25</v>
      </c>
    </row>
    <row r="69" spans="1:12" s="126" customFormat="1" ht="15" x14ac:dyDescent="0.25">
      <c r="A69" s="151">
        <v>1</v>
      </c>
      <c r="B69" s="131" t="str">
        <f>+C18</f>
        <v>XXXX</v>
      </c>
      <c r="C69" s="132" t="str">
        <f>+INFORMACIÓN!D19</f>
        <v>XX</v>
      </c>
      <c r="D69" s="133">
        <v>50</v>
      </c>
      <c r="E69" s="134">
        <v>2</v>
      </c>
      <c r="F69" s="133">
        <v>40</v>
      </c>
      <c r="G69" s="150">
        <f t="shared" ref="G69:G72" si="0">+D69+F69</f>
        <v>90</v>
      </c>
      <c r="H69" s="205"/>
      <c r="K69" s="126">
        <v>40</v>
      </c>
      <c r="L69" s="126">
        <v>20</v>
      </c>
    </row>
    <row r="70" spans="1:12" s="126" customFormat="1" ht="15" x14ac:dyDescent="0.25">
      <c r="A70" s="151">
        <v>2</v>
      </c>
      <c r="B70" s="131" t="str">
        <f>+C19</f>
        <v>XXXX</v>
      </c>
      <c r="C70" s="132" t="str">
        <f>+INFORMACIÓN!D20</f>
        <v>XX</v>
      </c>
      <c r="D70" s="133">
        <v>45</v>
      </c>
      <c r="E70" s="134">
        <v>1</v>
      </c>
      <c r="F70" s="133">
        <v>30</v>
      </c>
      <c r="G70" s="150">
        <f t="shared" si="0"/>
        <v>75</v>
      </c>
      <c r="H70" s="205"/>
      <c r="K70" s="126">
        <v>35</v>
      </c>
      <c r="L70" s="126">
        <v>15</v>
      </c>
    </row>
    <row r="71" spans="1:12" s="126" customFormat="1" ht="15" x14ac:dyDescent="0.25">
      <c r="A71" s="151">
        <v>3</v>
      </c>
      <c r="B71" s="131" t="str">
        <f>+C20</f>
        <v>XXXX</v>
      </c>
      <c r="C71" s="132" t="str">
        <f>+INFORMACIÓN!D21</f>
        <v>XX</v>
      </c>
      <c r="D71" s="133">
        <v>25</v>
      </c>
      <c r="E71" s="134">
        <v>0</v>
      </c>
      <c r="F71" s="133">
        <v>25</v>
      </c>
      <c r="G71" s="150">
        <f t="shared" si="0"/>
        <v>50</v>
      </c>
      <c r="H71" s="205"/>
      <c r="K71" s="126">
        <v>30</v>
      </c>
      <c r="L71" s="126">
        <v>10</v>
      </c>
    </row>
    <row r="72" spans="1:12" s="126" customFormat="1" ht="15" x14ac:dyDescent="0.25">
      <c r="A72" s="151">
        <v>4</v>
      </c>
      <c r="B72" s="131"/>
      <c r="C72" s="132">
        <v>0</v>
      </c>
      <c r="D72" s="133">
        <v>0</v>
      </c>
      <c r="E72" s="134">
        <v>0</v>
      </c>
      <c r="F72" s="133">
        <v>0</v>
      </c>
      <c r="G72" s="150">
        <f t="shared" si="0"/>
        <v>0</v>
      </c>
      <c r="H72" s="205"/>
      <c r="K72" s="126">
        <v>25</v>
      </c>
      <c r="L72" s="126">
        <v>5</v>
      </c>
    </row>
    <row r="73" spans="1:12" s="126" customFormat="1" ht="15" x14ac:dyDescent="0.25">
      <c r="A73" s="121"/>
      <c r="B73" s="130"/>
      <c r="C73" s="121"/>
      <c r="D73" s="122"/>
      <c r="E73" s="122"/>
      <c r="F73" s="122"/>
      <c r="G73" s="121"/>
      <c r="H73" s="195"/>
      <c r="K73" s="126">
        <v>10</v>
      </c>
    </row>
    <row r="74" spans="1:12" s="146" customFormat="1" ht="15" customHeight="1" x14ac:dyDescent="0.2">
      <c r="A74" s="271" t="s">
        <v>406</v>
      </c>
      <c r="B74" s="271"/>
      <c r="C74" s="271"/>
      <c r="D74" s="271"/>
      <c r="E74" s="271"/>
      <c r="F74" s="271"/>
      <c r="G74" s="271"/>
      <c r="H74" s="206"/>
      <c r="K74" s="146">
        <v>5</v>
      </c>
    </row>
    <row r="75" spans="1:12" s="146" customFormat="1" ht="15" customHeight="1" x14ac:dyDescent="0.2">
      <c r="A75" s="271"/>
      <c r="B75" s="271"/>
      <c r="C75" s="271"/>
      <c r="D75" s="271"/>
      <c r="E75" s="271"/>
      <c r="F75" s="271"/>
      <c r="G75" s="271"/>
      <c r="H75" s="206"/>
      <c r="K75" s="146">
        <v>0</v>
      </c>
    </row>
    <row r="76" spans="1:12" s="146" customFormat="1" ht="15" x14ac:dyDescent="0.25">
      <c r="A76" s="140"/>
      <c r="B76" s="149"/>
      <c r="C76" s="140"/>
      <c r="D76" s="141"/>
      <c r="E76" s="141"/>
      <c r="F76" s="141"/>
      <c r="G76" s="140"/>
      <c r="H76" s="192"/>
    </row>
    <row r="77" spans="1:12" s="146" customFormat="1" ht="15" x14ac:dyDescent="0.25">
      <c r="A77" s="140"/>
      <c r="B77" s="152" t="s">
        <v>397</v>
      </c>
      <c r="C77" s="140"/>
      <c r="D77" s="141"/>
      <c r="E77" s="141"/>
      <c r="F77" s="141"/>
      <c r="G77" s="140"/>
      <c r="H77" s="192"/>
    </row>
    <row r="78" spans="1:12" s="146" customFormat="1" ht="15" x14ac:dyDescent="0.25">
      <c r="A78" s="140"/>
      <c r="B78" s="152" t="s">
        <v>402</v>
      </c>
      <c r="C78" s="140"/>
      <c r="D78" s="141"/>
      <c r="E78" s="141"/>
      <c r="G78" s="190" t="s">
        <v>7</v>
      </c>
      <c r="H78" s="207"/>
    </row>
    <row r="79" spans="1:12" s="126" customFormat="1" ht="15" x14ac:dyDescent="0.25">
      <c r="A79" s="121"/>
      <c r="B79" s="153" t="s">
        <v>398</v>
      </c>
      <c r="C79" s="154"/>
      <c r="D79" s="141"/>
      <c r="E79" s="141"/>
      <c r="F79" s="141"/>
      <c r="G79" s="124" t="s">
        <v>448</v>
      </c>
      <c r="H79" s="195"/>
    </row>
    <row r="80" spans="1:12" s="126" customFormat="1" ht="15" x14ac:dyDescent="0.25">
      <c r="A80" s="121"/>
      <c r="B80" s="153" t="s">
        <v>399</v>
      </c>
      <c r="C80" s="154"/>
      <c r="D80" s="141"/>
      <c r="E80" s="141"/>
      <c r="F80" s="141"/>
      <c r="G80" s="124" t="s">
        <v>448</v>
      </c>
      <c r="H80" s="195"/>
    </row>
    <row r="81" spans="1:8" s="126" customFormat="1" ht="15" x14ac:dyDescent="0.25">
      <c r="A81" s="121"/>
      <c r="B81" s="153" t="s">
        <v>408</v>
      </c>
      <c r="C81" s="154"/>
      <c r="D81" s="141"/>
      <c r="E81" s="141"/>
      <c r="F81" s="141"/>
      <c r="G81" s="124" t="s">
        <v>448</v>
      </c>
      <c r="H81" s="195"/>
    </row>
    <row r="82" spans="1:8" s="126" customFormat="1" ht="15" x14ac:dyDescent="0.25">
      <c r="A82" s="121"/>
      <c r="B82" s="153" t="s">
        <v>405</v>
      </c>
      <c r="C82" s="154"/>
      <c r="D82" s="141"/>
      <c r="E82" s="141"/>
      <c r="F82" s="141"/>
      <c r="G82" s="124" t="s">
        <v>448</v>
      </c>
      <c r="H82" s="195"/>
    </row>
    <row r="83" spans="1:8" s="126" customFormat="1" ht="15" x14ac:dyDescent="0.25">
      <c r="A83" s="121"/>
      <c r="B83" s="153" t="s">
        <v>400</v>
      </c>
      <c r="C83" s="154"/>
      <c r="D83" s="141"/>
      <c r="E83" s="141"/>
      <c r="F83" s="141"/>
      <c r="G83" s="124" t="s">
        <v>448</v>
      </c>
      <c r="H83" s="195"/>
    </row>
    <row r="84" spans="1:8" s="126" customFormat="1" ht="15" x14ac:dyDescent="0.25">
      <c r="A84" s="121"/>
      <c r="B84" s="153" t="s">
        <v>403</v>
      </c>
      <c r="C84" s="154"/>
      <c r="D84" s="141"/>
      <c r="E84" s="141"/>
      <c r="F84" s="141"/>
      <c r="G84" s="124" t="s">
        <v>448</v>
      </c>
      <c r="H84" s="195"/>
    </row>
    <row r="85" spans="1:8" s="126" customFormat="1" ht="15" x14ac:dyDescent="0.25">
      <c r="A85" s="121"/>
      <c r="B85" s="153" t="s">
        <v>404</v>
      </c>
      <c r="C85" s="154"/>
      <c r="D85" s="141"/>
      <c r="E85" s="141"/>
      <c r="F85" s="141"/>
      <c r="G85" s="124" t="s">
        <v>448</v>
      </c>
      <c r="H85" s="195"/>
    </row>
    <row r="86" spans="1:8" s="126" customFormat="1" ht="15" x14ac:dyDescent="0.25">
      <c r="A86" s="121"/>
      <c r="B86" s="153" t="s">
        <v>401</v>
      </c>
      <c r="C86" s="154"/>
      <c r="D86" s="141"/>
      <c r="E86" s="141"/>
      <c r="F86" s="141"/>
      <c r="G86" s="124" t="s">
        <v>448</v>
      </c>
      <c r="H86" s="195"/>
    </row>
    <row r="87" spans="1:8" s="126" customFormat="1" ht="15" x14ac:dyDescent="0.25">
      <c r="A87" s="121"/>
      <c r="B87" s="153" t="s">
        <v>455</v>
      </c>
      <c r="C87" s="154"/>
      <c r="D87" s="141"/>
      <c r="E87" s="141"/>
      <c r="F87" s="141"/>
      <c r="G87" s="124" t="s">
        <v>448</v>
      </c>
      <c r="H87" s="195"/>
    </row>
    <row r="88" spans="1:8" s="126" customFormat="1" ht="15" x14ac:dyDescent="0.25">
      <c r="A88" s="121"/>
      <c r="B88" s="153"/>
      <c r="C88" s="154"/>
      <c r="D88" s="141"/>
      <c r="E88" s="141"/>
      <c r="F88" s="141"/>
      <c r="G88" s="121"/>
      <c r="H88" s="195"/>
    </row>
    <row r="89" spans="1:8" s="126" customFormat="1" ht="15" x14ac:dyDescent="0.25">
      <c r="A89" s="140" t="s">
        <v>410</v>
      </c>
      <c r="B89" s="149"/>
      <c r="C89" s="140"/>
      <c r="D89" s="141"/>
      <c r="E89" s="141"/>
      <c r="F89" s="141"/>
      <c r="G89" s="140"/>
      <c r="H89" s="192"/>
    </row>
    <row r="90" spans="1:8" s="126" customFormat="1" ht="15" customHeight="1" thickBot="1" x14ac:dyDescent="0.25">
      <c r="A90" s="140" t="s">
        <v>411</v>
      </c>
      <c r="B90" s="155"/>
      <c r="C90" s="162" t="str">
        <f>+C18</f>
        <v>XXXX</v>
      </c>
      <c r="D90" s="155" t="s">
        <v>412</v>
      </c>
      <c r="E90" s="156"/>
      <c r="F90" s="156"/>
      <c r="G90" s="156"/>
      <c r="H90" s="192"/>
    </row>
    <row r="91" spans="1:8" s="126" customFormat="1" ht="15" customHeight="1" x14ac:dyDescent="0.2">
      <c r="A91" s="140" t="s">
        <v>413</v>
      </c>
      <c r="B91" s="156"/>
      <c r="C91" s="156"/>
      <c r="D91" s="156"/>
      <c r="E91" s="156"/>
      <c r="F91" s="156"/>
      <c r="G91" s="156"/>
      <c r="H91" s="192"/>
    </row>
    <row r="92" spans="1:8" s="126" customFormat="1" ht="15" customHeight="1" x14ac:dyDescent="0.2">
      <c r="A92" s="140"/>
      <c r="B92" s="156"/>
      <c r="C92" s="156"/>
      <c r="D92" s="136"/>
      <c r="E92" s="136"/>
      <c r="F92" s="136"/>
      <c r="G92" s="136"/>
      <c r="H92" s="195"/>
    </row>
    <row r="93" spans="1:8" s="126" customFormat="1" ht="15" x14ac:dyDescent="0.25">
      <c r="A93" s="144" t="s">
        <v>355</v>
      </c>
      <c r="B93" s="145"/>
      <c r="C93" s="145"/>
      <c r="D93" s="122"/>
      <c r="E93" s="122"/>
      <c r="F93" s="122"/>
      <c r="G93" s="121"/>
      <c r="H93" s="195"/>
    </row>
    <row r="94" spans="1:8" s="126" customFormat="1" ht="15" x14ac:dyDescent="0.25">
      <c r="A94" s="144" t="s">
        <v>203</v>
      </c>
      <c r="B94" s="145"/>
      <c r="C94" s="145"/>
      <c r="D94" s="122"/>
      <c r="E94" s="122"/>
      <c r="F94" s="122"/>
      <c r="G94" s="121"/>
      <c r="H94" s="195"/>
    </row>
    <row r="95" spans="1:8" s="126" customFormat="1" ht="15" x14ac:dyDescent="0.25">
      <c r="A95" s="140"/>
      <c r="B95" s="149"/>
      <c r="C95" s="140"/>
      <c r="D95" s="122"/>
      <c r="E95" s="122"/>
      <c r="F95" s="122"/>
      <c r="G95" s="121"/>
      <c r="H95" s="195"/>
    </row>
    <row r="96" spans="1:8" s="126" customFormat="1" ht="15" x14ac:dyDescent="0.25">
      <c r="A96" s="140"/>
      <c r="B96" s="149"/>
      <c r="C96" s="140"/>
      <c r="D96" s="141"/>
      <c r="E96" s="141"/>
      <c r="F96" s="141"/>
      <c r="G96" s="140"/>
      <c r="H96" s="192"/>
    </row>
    <row r="97" spans="1:8" s="126" customFormat="1" ht="18" x14ac:dyDescent="0.2">
      <c r="A97" s="287" t="str">
        <f>+A1</f>
        <v>INST. EDUCATIVA REINO DE BÉLGICA</v>
      </c>
      <c r="B97" s="287"/>
      <c r="C97" s="287"/>
      <c r="D97" s="287"/>
      <c r="E97" s="287"/>
      <c r="F97" s="287"/>
      <c r="G97" s="287"/>
      <c r="H97" s="212"/>
    </row>
    <row r="98" spans="1:8" ht="15" x14ac:dyDescent="0.25">
      <c r="A98" s="140"/>
      <c r="B98" s="140"/>
      <c r="C98" s="140"/>
      <c r="D98" s="141"/>
      <c r="E98" s="141"/>
      <c r="F98" s="141"/>
      <c r="G98" s="140"/>
      <c r="H98" s="192"/>
    </row>
    <row r="99" spans="1:8" ht="15" x14ac:dyDescent="0.25">
      <c r="A99" s="277" t="s">
        <v>199</v>
      </c>
      <c r="B99" s="277"/>
      <c r="C99" s="277"/>
      <c r="D99" s="277"/>
      <c r="E99" s="277"/>
      <c r="F99" s="284">
        <f>+INFORMACIÓN!B8</f>
        <v>43418</v>
      </c>
      <c r="G99" s="284"/>
      <c r="H99" s="213"/>
    </row>
    <row r="100" spans="1:8" ht="15" x14ac:dyDescent="0.25">
      <c r="A100" s="140"/>
      <c r="B100" s="140"/>
      <c r="C100" s="140"/>
      <c r="D100" s="141"/>
      <c r="E100" s="141"/>
      <c r="F100" s="122"/>
    </row>
    <row r="101" spans="1:8" ht="14.25" customHeight="1" x14ac:dyDescent="0.2">
      <c r="A101" s="271" t="s">
        <v>224</v>
      </c>
      <c r="B101" s="271"/>
      <c r="C101" s="271"/>
      <c r="D101" s="271"/>
      <c r="E101" s="271"/>
      <c r="F101" s="271"/>
      <c r="G101" s="271"/>
      <c r="H101" s="206"/>
    </row>
    <row r="102" spans="1:8" ht="14.25" customHeight="1" x14ac:dyDescent="0.2">
      <c r="A102" s="271"/>
      <c r="B102" s="271"/>
      <c r="C102" s="271"/>
      <c r="D102" s="271"/>
      <c r="E102" s="271"/>
      <c r="F102" s="271"/>
      <c r="G102" s="271"/>
      <c r="H102" s="206"/>
    </row>
    <row r="103" spans="1:8" ht="14.25" customHeight="1" x14ac:dyDescent="0.2">
      <c r="A103" s="271"/>
      <c r="B103" s="271"/>
      <c r="C103" s="271"/>
      <c r="D103" s="271"/>
      <c r="E103" s="271"/>
      <c r="F103" s="271"/>
      <c r="G103" s="271"/>
      <c r="H103" s="206"/>
    </row>
    <row r="104" spans="1:8" ht="24.75" customHeight="1" x14ac:dyDescent="0.2">
      <c r="A104" s="271"/>
      <c r="B104" s="271"/>
      <c r="C104" s="271"/>
      <c r="D104" s="271"/>
      <c r="E104" s="271"/>
      <c r="F104" s="271"/>
      <c r="G104" s="271"/>
      <c r="H104" s="206"/>
    </row>
    <row r="105" spans="1:8" ht="15" x14ac:dyDescent="0.25">
      <c r="A105" s="140"/>
      <c r="B105" s="140"/>
      <c r="C105" s="140"/>
      <c r="D105" s="141"/>
      <c r="E105" s="141"/>
      <c r="F105" s="141"/>
      <c r="G105" s="140"/>
      <c r="H105" s="192"/>
    </row>
    <row r="106" spans="1:8" ht="15" x14ac:dyDescent="0.25">
      <c r="A106" s="277" t="s">
        <v>8</v>
      </c>
      <c r="B106" s="277"/>
      <c r="C106" s="277"/>
      <c r="D106" s="277"/>
      <c r="E106" s="277"/>
      <c r="F106" s="277"/>
      <c r="G106" s="277"/>
      <c r="H106" s="277"/>
    </row>
    <row r="107" spans="1:8" ht="45" customHeight="1" x14ac:dyDescent="0.2">
      <c r="A107" s="272" t="s">
        <v>471</v>
      </c>
      <c r="B107" s="272"/>
      <c r="C107" s="272"/>
      <c r="D107" s="272"/>
      <c r="E107" s="272"/>
      <c r="F107" s="272"/>
      <c r="G107" s="272"/>
      <c r="H107" s="208"/>
    </row>
    <row r="108" spans="1:8" ht="36" customHeight="1" x14ac:dyDescent="0.2">
      <c r="A108" s="273" t="s">
        <v>414</v>
      </c>
      <c r="B108" s="273"/>
      <c r="C108" s="273"/>
      <c r="D108" s="273"/>
      <c r="E108" s="273"/>
      <c r="F108" s="273"/>
      <c r="G108" s="273"/>
      <c r="H108" s="209"/>
    </row>
    <row r="109" spans="1:8" ht="15.75" customHeight="1" x14ac:dyDescent="0.2">
      <c r="A109" s="264" t="s">
        <v>446</v>
      </c>
      <c r="B109" s="264"/>
      <c r="C109" s="264"/>
      <c r="D109" s="264"/>
      <c r="E109" s="264"/>
      <c r="F109" s="264"/>
      <c r="G109" s="264"/>
      <c r="H109" s="208"/>
    </row>
    <row r="110" spans="1:8" ht="15.75" customHeight="1" x14ac:dyDescent="0.2">
      <c r="A110" s="264"/>
      <c r="B110" s="264"/>
      <c r="C110" s="264"/>
      <c r="D110" s="264"/>
      <c r="E110" s="264"/>
      <c r="F110" s="264"/>
      <c r="G110" s="264"/>
      <c r="H110" s="208"/>
    </row>
    <row r="111" spans="1:8" x14ac:dyDescent="0.2">
      <c r="A111" s="264"/>
      <c r="B111" s="264"/>
      <c r="C111" s="264"/>
      <c r="D111" s="264"/>
      <c r="E111" s="264"/>
      <c r="F111" s="264"/>
      <c r="G111" s="264"/>
      <c r="H111" s="208"/>
    </row>
    <row r="112" spans="1:8" x14ac:dyDescent="0.2">
      <c r="A112" s="137"/>
      <c r="B112" s="137"/>
      <c r="C112" s="137"/>
      <c r="D112" s="137"/>
      <c r="E112" s="137"/>
    </row>
    <row r="113" spans="1:8" x14ac:dyDescent="0.2">
      <c r="B113" s="263" t="str">
        <f>+C18</f>
        <v>XXXX</v>
      </c>
      <c r="C113" s="263"/>
      <c r="D113" s="263"/>
      <c r="E113" s="263"/>
      <c r="F113" s="263"/>
    </row>
    <row r="114" spans="1:8" ht="15" customHeight="1" x14ac:dyDescent="0.2">
      <c r="B114" s="138"/>
      <c r="C114" s="138"/>
      <c r="D114" s="138"/>
      <c r="E114" s="138"/>
      <c r="F114" s="138"/>
    </row>
    <row r="115" spans="1:8" ht="15" customHeight="1" x14ac:dyDescent="0.2">
      <c r="A115" s="265" t="s">
        <v>184</v>
      </c>
      <c r="B115" s="265"/>
      <c r="C115" s="265"/>
      <c r="D115" s="265"/>
      <c r="E115" s="265"/>
      <c r="F115" s="265"/>
      <c r="G115" s="265"/>
      <c r="H115" s="202"/>
    </row>
    <row r="116" spans="1:8" ht="15" customHeight="1" x14ac:dyDescent="0.2">
      <c r="A116" s="265"/>
      <c r="B116" s="265"/>
      <c r="C116" s="265"/>
      <c r="D116" s="265"/>
      <c r="E116" s="265"/>
      <c r="F116" s="265"/>
      <c r="G116" s="265"/>
      <c r="H116" s="202"/>
    </row>
    <row r="117" spans="1:8" ht="15" customHeight="1" x14ac:dyDescent="0.2">
      <c r="A117" s="139"/>
      <c r="B117" s="139"/>
      <c r="C117" s="139"/>
      <c r="D117" s="139"/>
      <c r="E117" s="139"/>
      <c r="F117" s="139"/>
      <c r="G117" s="139"/>
      <c r="H117" s="210"/>
    </row>
    <row r="118" spans="1:8" ht="15" customHeight="1" x14ac:dyDescent="0.25">
      <c r="A118" s="140"/>
      <c r="B118" s="274" t="s">
        <v>125</v>
      </c>
      <c r="C118" s="274"/>
      <c r="D118" s="274"/>
      <c r="E118" s="274"/>
      <c r="F118" s="274"/>
      <c r="G118" s="140"/>
      <c r="H118" s="192"/>
    </row>
    <row r="119" spans="1:8" ht="15.75" customHeight="1" x14ac:dyDescent="0.25">
      <c r="A119" s="275" t="s">
        <v>225</v>
      </c>
      <c r="B119" s="275"/>
      <c r="C119" s="275"/>
      <c r="D119" s="275"/>
      <c r="E119" s="275"/>
      <c r="F119" s="275"/>
      <c r="G119" s="275"/>
      <c r="H119" s="275"/>
    </row>
    <row r="120" spans="1:8" ht="15.75" customHeight="1" x14ac:dyDescent="0.2">
      <c r="A120" s="278" t="str">
        <f>+C18</f>
        <v>XXXX</v>
      </c>
      <c r="B120" s="278"/>
      <c r="C120" s="278"/>
      <c r="D120" s="278"/>
      <c r="E120" s="278"/>
      <c r="F120" s="278"/>
      <c r="G120" s="278"/>
      <c r="H120" s="214"/>
    </row>
    <row r="121" spans="1:8" ht="15.75" customHeight="1" x14ac:dyDescent="0.2">
      <c r="A121" s="157"/>
      <c r="B121" s="157"/>
      <c r="C121" s="157"/>
      <c r="D121" s="157"/>
      <c r="E121" s="157"/>
      <c r="F121" s="157"/>
      <c r="G121" s="157"/>
      <c r="H121" s="157"/>
    </row>
    <row r="122" spans="1:8" ht="13.5" customHeight="1" x14ac:dyDescent="0.25">
      <c r="A122" s="140"/>
      <c r="B122" s="158"/>
      <c r="C122" s="159" t="s">
        <v>106</v>
      </c>
      <c r="D122" s="276" t="str">
        <f>+INFORMACIÓN!B19</f>
        <v>xxx</v>
      </c>
      <c r="E122" s="276"/>
      <c r="F122" s="276"/>
    </row>
    <row r="123" spans="1:8" ht="15" x14ac:dyDescent="0.25">
      <c r="A123" s="140"/>
      <c r="B123" s="158"/>
      <c r="C123" s="158"/>
      <c r="D123" s="158"/>
      <c r="E123" s="158"/>
      <c r="F123" s="158"/>
      <c r="G123" s="140"/>
      <c r="H123" s="192"/>
    </row>
    <row r="124" spans="1:8" ht="15" x14ac:dyDescent="0.25">
      <c r="A124" s="140"/>
      <c r="B124" s="277" t="s">
        <v>11</v>
      </c>
      <c r="C124" s="277"/>
      <c r="D124" s="277"/>
      <c r="E124" s="277"/>
      <c r="F124" s="277"/>
      <c r="G124" s="140"/>
      <c r="H124" s="192"/>
    </row>
    <row r="125" spans="1:8" x14ac:dyDescent="0.2">
      <c r="A125" s="140"/>
      <c r="B125" s="160"/>
      <c r="C125" s="140"/>
      <c r="D125" s="140"/>
      <c r="E125" s="140"/>
      <c r="F125" s="140"/>
      <c r="G125" s="140"/>
      <c r="H125" s="192"/>
    </row>
    <row r="126" spans="1:8" ht="15.75" customHeight="1" x14ac:dyDescent="0.2">
      <c r="A126" s="140"/>
      <c r="B126" s="279" t="s">
        <v>185</v>
      </c>
      <c r="C126" s="279"/>
      <c r="D126" s="280">
        <f>+'1. ETAPA -PRECONTRACTUAL'!E428</f>
        <v>43420</v>
      </c>
      <c r="E126" s="280"/>
      <c r="F126" s="280"/>
      <c r="G126" s="140"/>
      <c r="H126" s="192"/>
    </row>
    <row r="127" spans="1:8" x14ac:dyDescent="0.2">
      <c r="A127" s="140"/>
      <c r="B127" s="140"/>
      <c r="C127" s="140"/>
      <c r="D127" s="140"/>
      <c r="E127" s="140"/>
      <c r="F127" s="140"/>
      <c r="G127" s="140"/>
      <c r="H127" s="192"/>
    </row>
    <row r="128" spans="1:8" x14ac:dyDescent="0.2">
      <c r="A128" s="140"/>
      <c r="B128" s="140"/>
      <c r="C128" s="140"/>
      <c r="D128" s="140"/>
      <c r="E128" s="140"/>
      <c r="F128" s="140"/>
      <c r="G128" s="140"/>
      <c r="H128" s="192"/>
    </row>
    <row r="129" spans="1:8" s="135" customFormat="1" x14ac:dyDescent="0.2">
      <c r="A129" s="154"/>
      <c r="B129" s="154"/>
      <c r="C129" s="154"/>
      <c r="D129" s="161"/>
      <c r="E129" s="161"/>
      <c r="F129" s="154"/>
      <c r="G129" s="154"/>
      <c r="H129" s="211"/>
    </row>
    <row r="130" spans="1:8" s="135" customFormat="1" x14ac:dyDescent="0.2">
      <c r="A130" s="154"/>
      <c r="B130" s="154"/>
      <c r="C130" s="154"/>
      <c r="D130" s="281" t="s">
        <v>203</v>
      </c>
      <c r="E130" s="281"/>
      <c r="F130" s="154"/>
      <c r="G130" s="154"/>
      <c r="H130" s="211"/>
    </row>
    <row r="131" spans="1:8" x14ac:dyDescent="0.2">
      <c r="A131" s="140"/>
      <c r="B131" s="140"/>
      <c r="C131" s="140"/>
      <c r="D131" s="282"/>
      <c r="E131" s="282"/>
      <c r="F131" s="140"/>
      <c r="G131" s="140"/>
      <c r="H131" s="192"/>
    </row>
    <row r="132" spans="1:8" x14ac:dyDescent="0.2">
      <c r="A132" s="140"/>
      <c r="B132" s="140"/>
      <c r="C132" s="140"/>
      <c r="D132" s="140"/>
      <c r="E132" s="140"/>
      <c r="F132" s="140"/>
      <c r="G132" s="140"/>
      <c r="H132" s="192"/>
    </row>
    <row r="133" spans="1:8" x14ac:dyDescent="0.2">
      <c r="A133" s="140"/>
      <c r="B133" s="140"/>
      <c r="C133" s="140"/>
      <c r="D133" s="140"/>
      <c r="E133" s="140"/>
      <c r="F133" s="140"/>
      <c r="G133" s="140"/>
      <c r="H133" s="192"/>
    </row>
    <row r="134" spans="1:8" x14ac:dyDescent="0.2">
      <c r="A134" s="140"/>
      <c r="B134" s="283"/>
      <c r="C134" s="283"/>
      <c r="D134" s="283"/>
      <c r="E134" s="283"/>
      <c r="F134" s="283"/>
      <c r="G134" s="140"/>
      <c r="H134" s="192"/>
    </row>
    <row r="135" spans="1:8" ht="15" x14ac:dyDescent="0.25">
      <c r="A135" s="140"/>
      <c r="B135" s="140"/>
      <c r="C135" s="140"/>
      <c r="D135" s="141"/>
      <c r="E135" s="141"/>
      <c r="F135" s="140"/>
      <c r="G135" s="140"/>
      <c r="H135" s="192"/>
    </row>
    <row r="136" spans="1:8" ht="15" x14ac:dyDescent="0.25">
      <c r="A136" s="140"/>
      <c r="B136" s="140"/>
      <c r="C136" s="140"/>
      <c r="D136" s="141"/>
      <c r="E136" s="141"/>
      <c r="F136" s="140"/>
      <c r="G136" s="140"/>
      <c r="H136" s="192"/>
    </row>
    <row r="137" spans="1:8" ht="15" x14ac:dyDescent="0.25">
      <c r="A137" s="140"/>
      <c r="B137" s="140"/>
      <c r="C137" s="140"/>
      <c r="D137" s="141"/>
      <c r="E137" s="141"/>
      <c r="F137" s="140"/>
      <c r="G137" s="140"/>
      <c r="H137" s="192"/>
    </row>
    <row r="138" spans="1:8" ht="15" x14ac:dyDescent="0.25">
      <c r="A138" s="140"/>
      <c r="B138" s="140"/>
      <c r="C138" s="140"/>
      <c r="D138" s="141"/>
      <c r="E138" s="141"/>
      <c r="F138" s="140"/>
      <c r="G138" s="140"/>
      <c r="H138" s="192"/>
    </row>
    <row r="139" spans="1:8" ht="15" hidden="1" x14ac:dyDescent="0.25">
      <c r="D139" s="122"/>
      <c r="E139" s="122"/>
    </row>
    <row r="140" spans="1:8" ht="15" hidden="1" x14ac:dyDescent="0.25">
      <c r="D140" s="122"/>
      <c r="E140" s="122"/>
    </row>
    <row r="141" spans="1:8" ht="15" hidden="1" x14ac:dyDescent="0.25">
      <c r="D141" s="122"/>
      <c r="E141" s="122"/>
    </row>
    <row r="142" spans="1:8" x14ac:dyDescent="0.2"/>
    <row r="143" spans="1:8" x14ac:dyDescent="0.2"/>
    <row r="144" spans="1:8" x14ac:dyDescent="0.2"/>
  </sheetData>
  <sheetProtection selectLockedCells="1"/>
  <mergeCells count="46">
    <mergeCell ref="C23:E23"/>
    <mergeCell ref="F17:G17"/>
    <mergeCell ref="F18:G18"/>
    <mergeCell ref="A97:G97"/>
    <mergeCell ref="F99:G99"/>
    <mergeCell ref="A106:H106"/>
    <mergeCell ref="A99:E99"/>
    <mergeCell ref="A3:G5"/>
    <mergeCell ref="A11:G15"/>
    <mergeCell ref="A49:G49"/>
    <mergeCell ref="A74:G75"/>
    <mergeCell ref="A60:G62"/>
    <mergeCell ref="D7:E7"/>
    <mergeCell ref="C58:D58"/>
    <mergeCell ref="C17:E17"/>
    <mergeCell ref="C18:E18"/>
    <mergeCell ref="C19:E19"/>
    <mergeCell ref="C20:E20"/>
    <mergeCell ref="C21:E21"/>
    <mergeCell ref="C22:E22"/>
    <mergeCell ref="B126:C126"/>
    <mergeCell ref="D126:F126"/>
    <mergeCell ref="D130:E130"/>
    <mergeCell ref="D131:E131"/>
    <mergeCell ref="B134:F134"/>
    <mergeCell ref="B118:F118"/>
    <mergeCell ref="A119:H119"/>
    <mergeCell ref="D122:F122"/>
    <mergeCell ref="B124:F124"/>
    <mergeCell ref="A120:G120"/>
    <mergeCell ref="B113:F113"/>
    <mergeCell ref="A109:G111"/>
    <mergeCell ref="A115:G116"/>
    <mergeCell ref="A1:H1"/>
    <mergeCell ref="A51:H51"/>
    <mergeCell ref="C24:E24"/>
    <mergeCell ref="F19:G19"/>
    <mergeCell ref="F20:G20"/>
    <mergeCell ref="F21:G21"/>
    <mergeCell ref="F22:G22"/>
    <mergeCell ref="F23:G23"/>
    <mergeCell ref="F24:G24"/>
    <mergeCell ref="A53:G56"/>
    <mergeCell ref="A101:G104"/>
    <mergeCell ref="A107:G107"/>
    <mergeCell ref="A108:G108"/>
  </mergeCells>
  <dataValidations count="2">
    <dataValidation type="list" allowBlank="1" showInputMessage="1" showErrorMessage="1" sqref="D69:D72">
      <formula1>$K$65:$K$75</formula1>
    </dataValidation>
    <dataValidation type="list" allowBlank="1" showInputMessage="1" showErrorMessage="1" sqref="F69:F72">
      <formula1>$L$65:$L$72</formula1>
    </dataValidation>
  </dataValidations>
  <pageMargins left="0.7" right="0.7" top="0.75" bottom="0.75" header="0.3" footer="0.3"/>
  <pageSetup orientation="portrait" r:id="rId1"/>
  <headerFooter>
    <oddHeader>&amp;LProceso Contractual Espacios - Tienda Escolar</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429"/>
  <sheetViews>
    <sheetView view="pageLayout" zoomScaleNormal="115" zoomScaleSheetLayoutView="145" workbookViewId="0">
      <selection activeCell="D5" sqref="D5"/>
    </sheetView>
  </sheetViews>
  <sheetFormatPr baseColWidth="10" defaultRowHeight="14.25" x14ac:dyDescent="0.2"/>
  <cols>
    <col min="1" max="1" width="6.28515625" style="2" customWidth="1"/>
    <col min="2" max="2" width="7.7109375" style="2" customWidth="1"/>
    <col min="3" max="3" width="23.42578125" style="2" customWidth="1"/>
    <col min="4" max="4" width="11.28515625" style="2" customWidth="1"/>
    <col min="5" max="5" width="14.5703125" style="2" customWidth="1"/>
    <col min="6" max="6" width="11.28515625" style="2" customWidth="1"/>
    <col min="7" max="16384" width="11.42578125" style="2"/>
  </cols>
  <sheetData>
    <row r="1" spans="1:7" ht="21.75" customHeight="1" x14ac:dyDescent="0.2">
      <c r="B1" s="317">
        <f>+'1. ETAPA -PRECONTRACTUAL'!A1:F1</f>
        <v>0</v>
      </c>
      <c r="C1" s="317"/>
      <c r="D1" s="317"/>
      <c r="E1" s="317"/>
      <c r="F1" s="317"/>
      <c r="G1" s="317"/>
    </row>
    <row r="2" spans="1:7" x14ac:dyDescent="0.2">
      <c r="D2" s="3"/>
      <c r="E2" s="3"/>
    </row>
    <row r="3" spans="1:7" x14ac:dyDescent="0.2">
      <c r="D3" s="3"/>
      <c r="E3" s="3"/>
    </row>
    <row r="4" spans="1:7" ht="16.5" x14ac:dyDescent="0.25">
      <c r="A4" s="453" t="s">
        <v>21</v>
      </c>
      <c r="B4" s="453"/>
      <c r="C4" s="453"/>
      <c r="D4" s="453"/>
      <c r="E4" s="453"/>
      <c r="F4" s="453"/>
      <c r="G4" s="453"/>
    </row>
    <row r="5" spans="1:7" x14ac:dyDescent="0.2">
      <c r="F5" s="2" t="s">
        <v>79</v>
      </c>
      <c r="G5" s="16" t="s">
        <v>187</v>
      </c>
    </row>
    <row r="6" spans="1:7" ht="18" x14ac:dyDescent="0.25">
      <c r="B6" s="342" t="s">
        <v>0</v>
      </c>
      <c r="C6" s="342"/>
      <c r="D6" s="454">
        <v>43126</v>
      </c>
      <c r="E6" s="454"/>
      <c r="F6" s="454"/>
    </row>
    <row r="8" spans="1:7" x14ac:dyDescent="0.2">
      <c r="B8" s="351" t="s">
        <v>22</v>
      </c>
      <c r="C8" s="351"/>
      <c r="D8" s="351"/>
      <c r="E8" s="351"/>
      <c r="F8" s="351"/>
    </row>
    <row r="10" spans="1:7" x14ac:dyDescent="0.2">
      <c r="A10" s="8" t="s">
        <v>41</v>
      </c>
      <c r="B10" s="442" t="s">
        <v>55</v>
      </c>
      <c r="C10" s="443"/>
      <c r="D10" s="455" t="s">
        <v>151</v>
      </c>
      <c r="E10" s="455"/>
      <c r="F10" s="455"/>
      <c r="G10" s="455"/>
    </row>
    <row r="11" spans="1:7" x14ac:dyDescent="0.2">
      <c r="A11" s="8" t="s">
        <v>42</v>
      </c>
      <c r="B11" s="442" t="s">
        <v>47</v>
      </c>
      <c r="C11" s="443"/>
      <c r="D11" s="445">
        <f>+D6</f>
        <v>43126</v>
      </c>
      <c r="E11" s="446"/>
      <c r="F11" s="446"/>
      <c r="G11" s="446"/>
    </row>
    <row r="12" spans="1:7" x14ac:dyDescent="0.2">
      <c r="A12" s="8" t="s">
        <v>43</v>
      </c>
      <c r="B12" s="447" t="s">
        <v>48</v>
      </c>
      <c r="C12" s="448"/>
      <c r="D12" s="448"/>
      <c r="E12" s="448"/>
      <c r="F12" s="448"/>
      <c r="G12" s="449"/>
    </row>
    <row r="13" spans="1:7" ht="14.25" customHeight="1" x14ac:dyDescent="0.2">
      <c r="A13" s="432" t="s">
        <v>23</v>
      </c>
      <c r="B13" s="450" t="s">
        <v>24</v>
      </c>
      <c r="C13" s="451"/>
      <c r="D13" s="452" t="s">
        <v>26</v>
      </c>
      <c r="E13" s="452"/>
      <c r="F13" s="452"/>
      <c r="G13" s="452"/>
    </row>
    <row r="14" spans="1:7" x14ac:dyDescent="0.2">
      <c r="A14" s="432"/>
      <c r="B14" s="450"/>
      <c r="C14" s="451"/>
      <c r="D14" s="452"/>
      <c r="E14" s="452"/>
      <c r="F14" s="452"/>
      <c r="G14" s="452"/>
    </row>
    <row r="15" spans="1:7" x14ac:dyDescent="0.2">
      <c r="A15" s="8" t="s">
        <v>44</v>
      </c>
      <c r="B15" s="9" t="s">
        <v>49</v>
      </c>
      <c r="C15" s="10"/>
      <c r="D15" s="456">
        <v>2</v>
      </c>
      <c r="E15" s="457"/>
      <c r="F15" s="457"/>
      <c r="G15" s="458"/>
    </row>
    <row r="16" spans="1:7" x14ac:dyDescent="0.2">
      <c r="A16" s="8" t="s">
        <v>45</v>
      </c>
      <c r="B16" s="9" t="s">
        <v>50</v>
      </c>
      <c r="C16" s="10"/>
      <c r="D16" s="459">
        <v>2873410</v>
      </c>
      <c r="E16" s="460"/>
      <c r="F16" s="460"/>
      <c r="G16" s="461"/>
    </row>
    <row r="17" spans="1:7" x14ac:dyDescent="0.2">
      <c r="A17" s="432" t="s">
        <v>46</v>
      </c>
      <c r="B17" s="331" t="s">
        <v>25</v>
      </c>
      <c r="C17" s="331"/>
      <c r="D17" s="433" t="s">
        <v>166</v>
      </c>
      <c r="E17" s="434"/>
      <c r="F17" s="434"/>
      <c r="G17" s="435"/>
    </row>
    <row r="18" spans="1:7" x14ac:dyDescent="0.2">
      <c r="A18" s="432"/>
      <c r="B18" s="331"/>
      <c r="C18" s="331"/>
      <c r="D18" s="436"/>
      <c r="E18" s="437"/>
      <c r="F18" s="437"/>
      <c r="G18" s="438"/>
    </row>
    <row r="19" spans="1:7" x14ac:dyDescent="0.2">
      <c r="A19" s="432"/>
      <c r="B19" s="331"/>
      <c r="C19" s="331"/>
      <c r="D19" s="436"/>
      <c r="E19" s="437"/>
      <c r="F19" s="437"/>
      <c r="G19" s="438"/>
    </row>
    <row r="20" spans="1:7" x14ac:dyDescent="0.2">
      <c r="A20" s="432"/>
      <c r="B20" s="331"/>
      <c r="C20" s="331"/>
      <c r="D20" s="439"/>
      <c r="E20" s="440"/>
      <c r="F20" s="440"/>
      <c r="G20" s="441"/>
    </row>
    <row r="21" spans="1:7" x14ac:dyDescent="0.2">
      <c r="A21" s="8" t="s">
        <v>119</v>
      </c>
      <c r="B21" s="442" t="s">
        <v>112</v>
      </c>
      <c r="C21" s="443"/>
      <c r="D21" s="444" t="s">
        <v>167</v>
      </c>
      <c r="E21" s="444"/>
      <c r="F21" s="444"/>
      <c r="G21" s="444"/>
    </row>
    <row r="23" spans="1:7" x14ac:dyDescent="0.2">
      <c r="B23" s="351" t="s">
        <v>157</v>
      </c>
      <c r="C23" s="351"/>
      <c r="D23" s="351"/>
      <c r="E23" s="351"/>
      <c r="F23" s="351"/>
    </row>
    <row r="24" spans="1:7" x14ac:dyDescent="0.2">
      <c r="A24" s="344"/>
      <c r="B24" s="344"/>
      <c r="C24" s="344"/>
      <c r="D24" s="56"/>
      <c r="E24" s="56"/>
      <c r="F24" s="56"/>
    </row>
    <row r="25" spans="1:7" x14ac:dyDescent="0.2">
      <c r="A25" s="419" t="s">
        <v>155</v>
      </c>
      <c r="B25" s="419"/>
      <c r="C25" s="419"/>
      <c r="D25" s="419"/>
      <c r="E25" s="419"/>
      <c r="F25" s="419"/>
      <c r="G25" s="419"/>
    </row>
    <row r="26" spans="1:7" x14ac:dyDescent="0.2">
      <c r="A26" s="419"/>
      <c r="B26" s="419"/>
      <c r="C26" s="419"/>
      <c r="D26" s="419"/>
      <c r="E26" s="419"/>
      <c r="F26" s="419"/>
      <c r="G26" s="419"/>
    </row>
    <row r="27" spans="1:7" x14ac:dyDescent="0.2">
      <c r="A27" s="419"/>
      <c r="B27" s="419"/>
      <c r="C27" s="419"/>
      <c r="D27" s="419"/>
      <c r="E27" s="419"/>
      <c r="F27" s="419"/>
      <c r="G27" s="419"/>
    </row>
    <row r="28" spans="1:7" x14ac:dyDescent="0.2">
      <c r="A28" s="419"/>
      <c r="B28" s="419"/>
      <c r="C28" s="419"/>
      <c r="D28" s="419"/>
      <c r="E28" s="419"/>
      <c r="F28" s="419"/>
      <c r="G28" s="419"/>
    </row>
    <row r="29" spans="1:7" x14ac:dyDescent="0.2">
      <c r="A29" s="419"/>
      <c r="B29" s="419"/>
      <c r="C29" s="419"/>
      <c r="D29" s="419"/>
      <c r="E29" s="419"/>
      <c r="F29" s="419"/>
      <c r="G29" s="419"/>
    </row>
    <row r="30" spans="1:7" x14ac:dyDescent="0.2">
      <c r="A30" s="419"/>
      <c r="B30" s="419"/>
      <c r="C30" s="419"/>
      <c r="D30" s="419"/>
      <c r="E30" s="419"/>
      <c r="F30" s="419"/>
      <c r="G30" s="419"/>
    </row>
    <row r="31" spans="1:7" x14ac:dyDescent="0.2">
      <c r="A31" s="419"/>
      <c r="B31" s="419"/>
      <c r="C31" s="419"/>
      <c r="D31" s="419"/>
      <c r="E31" s="419"/>
      <c r="F31" s="419"/>
      <c r="G31" s="419"/>
    </row>
    <row r="32" spans="1:7" ht="27" customHeight="1" x14ac:dyDescent="0.2">
      <c r="A32" s="419"/>
      <c r="B32" s="419"/>
      <c r="C32" s="419"/>
      <c r="D32" s="419"/>
      <c r="E32" s="419"/>
      <c r="F32" s="419"/>
      <c r="G32" s="419"/>
    </row>
    <row r="33" spans="1:7" x14ac:dyDescent="0.2">
      <c r="A33" s="61"/>
      <c r="B33" s="61"/>
      <c r="C33" s="61"/>
      <c r="D33" s="61"/>
      <c r="E33" s="61"/>
      <c r="F33" s="61"/>
      <c r="G33" s="61"/>
    </row>
    <row r="34" spans="1:7" x14ac:dyDescent="0.2">
      <c r="A34" s="61"/>
      <c r="B34" s="61"/>
      <c r="C34" s="61"/>
      <c r="D34" s="61"/>
      <c r="E34" s="61"/>
      <c r="F34" s="61"/>
      <c r="G34" s="61"/>
    </row>
    <row r="35" spans="1:7" ht="14.25" customHeight="1" x14ac:dyDescent="0.2">
      <c r="A35" s="395" t="s">
        <v>161</v>
      </c>
      <c r="B35" s="395"/>
      <c r="C35" s="395"/>
      <c r="D35" s="395"/>
      <c r="E35" s="395"/>
      <c r="F35" s="395"/>
      <c r="G35" s="395"/>
    </row>
    <row r="36" spans="1:7" ht="13.5" customHeight="1" x14ac:dyDescent="0.2">
      <c r="A36" s="395"/>
      <c r="B36" s="395"/>
      <c r="C36" s="395"/>
      <c r="D36" s="395"/>
      <c r="E36" s="395"/>
      <c r="F36" s="395"/>
      <c r="G36" s="395"/>
    </row>
    <row r="37" spans="1:7" ht="13.5" customHeight="1" x14ac:dyDescent="0.2">
      <c r="A37" s="395"/>
      <c r="B37" s="395"/>
      <c r="C37" s="395"/>
      <c r="D37" s="395"/>
      <c r="E37" s="395"/>
      <c r="F37" s="395"/>
      <c r="G37" s="395"/>
    </row>
    <row r="38" spans="1:7" x14ac:dyDescent="0.2">
      <c r="B38" s="56"/>
      <c r="C38" s="56"/>
      <c r="D38" s="56"/>
      <c r="E38" s="56"/>
      <c r="F38" s="56"/>
    </row>
    <row r="39" spans="1:7" x14ac:dyDescent="0.2">
      <c r="B39" s="351" t="s">
        <v>68</v>
      </c>
      <c r="C39" s="351"/>
      <c r="D39" s="351"/>
      <c r="E39" s="351"/>
      <c r="F39" s="351"/>
    </row>
    <row r="40" spans="1:7" x14ac:dyDescent="0.2">
      <c r="B40" s="11" t="s">
        <v>69</v>
      </c>
      <c r="C40" s="423" t="s">
        <v>70</v>
      </c>
      <c r="D40" s="424"/>
      <c r="E40" s="424"/>
      <c r="F40" s="425"/>
    </row>
    <row r="41" spans="1:7" ht="14.25" customHeight="1" x14ac:dyDescent="0.2">
      <c r="B41" s="420">
        <v>1</v>
      </c>
      <c r="C41" s="426" t="s">
        <v>189</v>
      </c>
      <c r="D41" s="426"/>
      <c r="E41" s="426"/>
      <c r="F41" s="427"/>
    </row>
    <row r="42" spans="1:7" x14ac:dyDescent="0.2">
      <c r="B42" s="421"/>
      <c r="C42" s="428"/>
      <c r="D42" s="428"/>
      <c r="E42" s="428"/>
      <c r="F42" s="429"/>
    </row>
    <row r="43" spans="1:7" x14ac:dyDescent="0.2">
      <c r="B43" s="421"/>
      <c r="C43" s="428"/>
      <c r="D43" s="428"/>
      <c r="E43" s="428"/>
      <c r="F43" s="429"/>
    </row>
    <row r="44" spans="1:7" x14ac:dyDescent="0.2">
      <c r="B44" s="421"/>
      <c r="C44" s="428"/>
      <c r="D44" s="428"/>
      <c r="E44" s="428"/>
      <c r="F44" s="429"/>
    </row>
    <row r="45" spans="1:7" x14ac:dyDescent="0.2">
      <c r="B45" s="421"/>
      <c r="C45" s="428"/>
      <c r="D45" s="428"/>
      <c r="E45" s="428"/>
      <c r="F45" s="429"/>
    </row>
    <row r="46" spans="1:7" x14ac:dyDescent="0.2">
      <c r="B46" s="421"/>
      <c r="C46" s="428"/>
      <c r="D46" s="428"/>
      <c r="E46" s="428"/>
      <c r="F46" s="429"/>
    </row>
    <row r="47" spans="1:7" x14ac:dyDescent="0.2">
      <c r="B47" s="422"/>
      <c r="C47" s="430"/>
      <c r="D47" s="430"/>
      <c r="E47" s="430"/>
      <c r="F47" s="431"/>
    </row>
    <row r="48" spans="1:7" x14ac:dyDescent="0.2">
      <c r="B48" s="6"/>
      <c r="C48" s="32"/>
      <c r="D48" s="32"/>
      <c r="E48" s="32"/>
      <c r="F48" s="6"/>
    </row>
    <row r="49" spans="1:7" x14ac:dyDescent="0.2">
      <c r="B49" s="6"/>
      <c r="C49" s="32"/>
      <c r="D49" s="32"/>
      <c r="E49" s="32"/>
      <c r="F49" s="6"/>
    </row>
    <row r="50" spans="1:7" ht="15" customHeight="1" x14ac:dyDescent="0.2">
      <c r="B50" s="351" t="s">
        <v>123</v>
      </c>
      <c r="C50" s="351"/>
      <c r="D50" s="351"/>
      <c r="E50" s="351"/>
      <c r="F50" s="351"/>
      <c r="G50" s="351"/>
    </row>
    <row r="51" spans="1:7" ht="14.25" customHeight="1" x14ac:dyDescent="0.2">
      <c r="A51" s="361" t="s">
        <v>188</v>
      </c>
      <c r="B51" s="361"/>
      <c r="C51" s="361"/>
      <c r="D51" s="361"/>
      <c r="E51" s="361"/>
      <c r="F51" s="361"/>
      <c r="G51" s="361"/>
    </row>
    <row r="52" spans="1:7" x14ac:dyDescent="0.2">
      <c r="A52" s="361"/>
      <c r="B52" s="361"/>
      <c r="C52" s="361"/>
      <c r="D52" s="361"/>
      <c r="E52" s="361"/>
      <c r="F52" s="361"/>
      <c r="G52" s="361"/>
    </row>
    <row r="53" spans="1:7" x14ac:dyDescent="0.2">
      <c r="A53" s="361"/>
      <c r="B53" s="361"/>
      <c r="C53" s="361"/>
      <c r="D53" s="361"/>
      <c r="E53" s="361"/>
      <c r="F53" s="361"/>
      <c r="G53" s="361"/>
    </row>
    <row r="54" spans="1:7" x14ac:dyDescent="0.2">
      <c r="A54" s="361"/>
      <c r="B54" s="361"/>
      <c r="C54" s="361"/>
      <c r="D54" s="361"/>
      <c r="E54" s="361"/>
      <c r="F54" s="361"/>
      <c r="G54" s="361"/>
    </row>
    <row r="55" spans="1:7" ht="16.5" customHeight="1" x14ac:dyDescent="0.2">
      <c r="A55" s="361"/>
      <c r="B55" s="361"/>
      <c r="C55" s="361"/>
      <c r="D55" s="361"/>
      <c r="E55" s="361"/>
      <c r="F55" s="361"/>
      <c r="G55" s="361"/>
    </row>
    <row r="57" spans="1:7" x14ac:dyDescent="0.2">
      <c r="B57" s="351"/>
      <c r="C57" s="351"/>
      <c r="D57" s="351"/>
      <c r="E57" s="351"/>
      <c r="F57" s="351"/>
      <c r="G57" s="351"/>
    </row>
    <row r="58" spans="1:7" x14ac:dyDescent="0.2">
      <c r="B58" s="351" t="s">
        <v>121</v>
      </c>
      <c r="C58" s="351"/>
      <c r="D58" s="351"/>
      <c r="E58" s="351"/>
      <c r="F58" s="351"/>
      <c r="G58" s="351"/>
    </row>
    <row r="59" spans="1:7" x14ac:dyDescent="0.2">
      <c r="A59" s="2">
        <v>6.1</v>
      </c>
      <c r="C59" s="356" t="s">
        <v>180</v>
      </c>
      <c r="D59" s="356"/>
      <c r="E59" s="356"/>
      <c r="F59" s="356"/>
    </row>
    <row r="60" spans="1:7" x14ac:dyDescent="0.2">
      <c r="A60" s="2">
        <v>6.2</v>
      </c>
      <c r="C60" s="356" t="s">
        <v>73</v>
      </c>
      <c r="D60" s="356"/>
      <c r="E60" s="356"/>
      <c r="F60" s="356"/>
    </row>
    <row r="61" spans="1:7" x14ac:dyDescent="0.2">
      <c r="A61" s="2">
        <v>6.3</v>
      </c>
      <c r="C61" s="67" t="s">
        <v>76</v>
      </c>
      <c r="D61" s="67"/>
      <c r="E61" s="67"/>
      <c r="F61" s="67"/>
    </row>
    <row r="62" spans="1:7" x14ac:dyDescent="0.2">
      <c r="A62" s="2">
        <v>6.4</v>
      </c>
      <c r="C62" s="67" t="s">
        <v>74</v>
      </c>
      <c r="D62" s="67"/>
      <c r="E62" s="67"/>
      <c r="F62" s="67"/>
    </row>
    <row r="63" spans="1:7" x14ac:dyDescent="0.2">
      <c r="A63" s="2">
        <v>6.5</v>
      </c>
      <c r="C63" s="356" t="s">
        <v>181</v>
      </c>
      <c r="D63" s="356"/>
      <c r="E63" s="356"/>
      <c r="F63" s="356"/>
    </row>
    <row r="64" spans="1:7" x14ac:dyDescent="0.2">
      <c r="A64" s="2">
        <v>6.6</v>
      </c>
      <c r="C64" s="356" t="s">
        <v>182</v>
      </c>
      <c r="D64" s="356"/>
      <c r="E64" s="356"/>
      <c r="F64" s="356"/>
    </row>
    <row r="65" spans="1:7" x14ac:dyDescent="0.2">
      <c r="A65" s="2">
        <v>6.7</v>
      </c>
      <c r="C65" s="356" t="s">
        <v>77</v>
      </c>
      <c r="D65" s="356"/>
      <c r="E65" s="356"/>
      <c r="F65" s="356"/>
    </row>
    <row r="66" spans="1:7" x14ac:dyDescent="0.2">
      <c r="A66" s="2">
        <v>6.8</v>
      </c>
      <c r="C66" s="356" t="s">
        <v>183</v>
      </c>
      <c r="D66" s="356"/>
      <c r="E66" s="356"/>
      <c r="F66" s="356"/>
    </row>
    <row r="68" spans="1:7" ht="15.75" x14ac:dyDescent="0.25">
      <c r="A68" s="34"/>
      <c r="B68" s="35"/>
      <c r="C68" s="35"/>
      <c r="D68" s="35"/>
      <c r="E68" s="35"/>
      <c r="F68" s="35"/>
    </row>
    <row r="69" spans="1:7" ht="15.75" x14ac:dyDescent="0.25">
      <c r="D69" s="33"/>
      <c r="E69" s="33"/>
    </row>
    <row r="70" spans="1:7" ht="15.75" customHeight="1" x14ac:dyDescent="0.2">
      <c r="D70" s="348" t="s">
        <v>16</v>
      </c>
      <c r="E70" s="348"/>
    </row>
    <row r="71" spans="1:7" x14ac:dyDescent="0.2">
      <c r="C71" s="58"/>
      <c r="D71" s="58"/>
      <c r="E71" s="58"/>
      <c r="F71" s="58"/>
    </row>
    <row r="72" spans="1:7" ht="16.5" hidden="1" x14ac:dyDescent="0.25">
      <c r="A72" s="15" t="s">
        <v>20</v>
      </c>
      <c r="B72" s="15"/>
      <c r="C72" s="15"/>
      <c r="D72" s="17" t="str">
        <f>+G5</f>
        <v>02-2018</v>
      </c>
      <c r="E72" s="15"/>
      <c r="F72" s="15"/>
      <c r="G72" s="15"/>
    </row>
    <row r="73" spans="1:7" hidden="1" x14ac:dyDescent="0.2">
      <c r="A73" s="18" t="s">
        <v>114</v>
      </c>
      <c r="B73" s="408">
        <f>+D6</f>
        <v>43126</v>
      </c>
      <c r="C73" s="370"/>
      <c r="D73" s="3"/>
      <c r="E73" s="3"/>
      <c r="F73" s="3"/>
    </row>
    <row r="74" spans="1:7" hidden="1" x14ac:dyDescent="0.2">
      <c r="A74" s="344" t="s">
        <v>80</v>
      </c>
      <c r="B74" s="344"/>
      <c r="C74" s="344"/>
      <c r="D74" s="344"/>
      <c r="E74" s="344"/>
      <c r="F74" s="344"/>
      <c r="G74" s="344"/>
    </row>
    <row r="75" spans="1:7" hidden="1" x14ac:dyDescent="0.2">
      <c r="A75" s="344"/>
      <c r="B75" s="344"/>
      <c r="C75" s="344"/>
      <c r="D75" s="344"/>
      <c r="E75" s="344"/>
      <c r="F75" s="344"/>
      <c r="G75" s="344"/>
    </row>
    <row r="76" spans="1:7" hidden="1" x14ac:dyDescent="0.2">
      <c r="D76" s="3"/>
      <c r="E76" s="3"/>
      <c r="F76" s="3"/>
    </row>
    <row r="77" spans="1:7" hidden="1" x14ac:dyDescent="0.2">
      <c r="B77" s="331" t="s">
        <v>25</v>
      </c>
      <c r="C77" s="331"/>
      <c r="D77" s="409" t="str">
        <f>+D17</f>
        <v>RENOVACION ANUAL DEL SOFTWARE MASTER 2000.</v>
      </c>
      <c r="E77" s="410"/>
      <c r="F77" s="410"/>
      <c r="G77" s="411"/>
    </row>
    <row r="78" spans="1:7" hidden="1" x14ac:dyDescent="0.2">
      <c r="B78" s="331"/>
      <c r="C78" s="331"/>
      <c r="D78" s="412"/>
      <c r="E78" s="413"/>
      <c r="F78" s="413"/>
      <c r="G78" s="414"/>
    </row>
    <row r="79" spans="1:7" hidden="1" x14ac:dyDescent="0.2">
      <c r="B79" s="331"/>
      <c r="C79" s="331"/>
      <c r="D79" s="412"/>
      <c r="E79" s="413"/>
      <c r="F79" s="413"/>
      <c r="G79" s="414"/>
    </row>
    <row r="80" spans="1:7" hidden="1" x14ac:dyDescent="0.2">
      <c r="B80" s="331"/>
      <c r="C80" s="331"/>
      <c r="D80" s="415"/>
      <c r="E80" s="416"/>
      <c r="F80" s="416"/>
      <c r="G80" s="417"/>
    </row>
    <row r="81" spans="2:7" hidden="1" x14ac:dyDescent="0.2">
      <c r="B81" s="331" t="s">
        <v>81</v>
      </c>
      <c r="C81" s="331"/>
      <c r="D81" s="327">
        <f>+D16</f>
        <v>2873410</v>
      </c>
      <c r="E81" s="328"/>
      <c r="F81" s="328"/>
      <c r="G81" s="328"/>
    </row>
    <row r="82" spans="2:7" hidden="1" x14ac:dyDescent="0.2">
      <c r="B82" s="331" t="s">
        <v>82</v>
      </c>
      <c r="C82" s="331"/>
      <c r="D82" s="398" t="s">
        <v>83</v>
      </c>
      <c r="E82" s="398"/>
      <c r="F82" s="398"/>
      <c r="G82" s="398"/>
    </row>
    <row r="83" spans="2:7" ht="18.75" hidden="1" customHeight="1" x14ac:dyDescent="0.2">
      <c r="B83" s="331" t="s">
        <v>84</v>
      </c>
      <c r="C83" s="331"/>
      <c r="D83" s="399" t="str">
        <f>+A25</f>
        <v>Software y/o Plataforma.                                                                                                                              Gestionar un adecuado procesamiento de la información referente a la situación en que actualmente se encuentra la institución, brindando así a los funcionarios, alumnos y directivos informaciones oportunas, precisas y actualizadas liberándolos de una gran carga de trabajo manual, los cuales son monótonos, repetitivos y con una gran riesgo de errores, obteniendo de esta forma mayor seguridad, mejor control de la información y un mínimo de errores, y a la vez adquiriendo mayor agilidad en el manejo de documentos, mejores resultados en las funciones administrativas y académicas, y un mayor tiempo de atención a otras tareas derivadas de los movimientos diarios existentes dentro de la institución.</v>
      </c>
      <c r="E83" s="400"/>
      <c r="F83" s="400"/>
      <c r="G83" s="401"/>
    </row>
    <row r="84" spans="2:7" hidden="1" x14ac:dyDescent="0.2">
      <c r="B84" s="331"/>
      <c r="C84" s="331"/>
      <c r="D84" s="402"/>
      <c r="E84" s="403"/>
      <c r="F84" s="403"/>
      <c r="G84" s="404"/>
    </row>
    <row r="85" spans="2:7" hidden="1" x14ac:dyDescent="0.2">
      <c r="B85" s="331"/>
      <c r="C85" s="331"/>
      <c r="D85" s="402"/>
      <c r="E85" s="403"/>
      <c r="F85" s="403"/>
      <c r="G85" s="404"/>
    </row>
    <row r="86" spans="2:7" hidden="1" x14ac:dyDescent="0.2">
      <c r="B86" s="331"/>
      <c r="C86" s="331"/>
      <c r="D86" s="402"/>
      <c r="E86" s="403"/>
      <c r="F86" s="403"/>
      <c r="G86" s="404"/>
    </row>
    <row r="87" spans="2:7" hidden="1" x14ac:dyDescent="0.2">
      <c r="B87" s="331"/>
      <c r="C87" s="331"/>
      <c r="D87" s="402"/>
      <c r="E87" s="403"/>
      <c r="F87" s="403"/>
      <c r="G87" s="404"/>
    </row>
    <row r="88" spans="2:7" hidden="1" x14ac:dyDescent="0.2">
      <c r="B88" s="331"/>
      <c r="C88" s="331"/>
      <c r="D88" s="405"/>
      <c r="E88" s="406"/>
      <c r="F88" s="406"/>
      <c r="G88" s="407"/>
    </row>
    <row r="89" spans="2:7" hidden="1" x14ac:dyDescent="0.2">
      <c r="D89" s="3"/>
      <c r="E89" s="3"/>
      <c r="F89" s="3"/>
    </row>
    <row r="90" spans="2:7" hidden="1" x14ac:dyDescent="0.2">
      <c r="B90" s="351" t="s">
        <v>85</v>
      </c>
      <c r="C90" s="351"/>
      <c r="D90" s="351"/>
      <c r="E90" s="351"/>
      <c r="F90" s="351"/>
    </row>
    <row r="91" spans="2:7" hidden="1" x14ac:dyDescent="0.2">
      <c r="D91" s="3"/>
      <c r="E91" s="3"/>
      <c r="F91" s="3"/>
    </row>
    <row r="92" spans="2:7" hidden="1" x14ac:dyDescent="0.2">
      <c r="B92" s="328" t="s">
        <v>1</v>
      </c>
      <c r="C92" s="328"/>
      <c r="D92" s="328"/>
      <c r="E92" s="52" t="s">
        <v>86</v>
      </c>
      <c r="F92" s="328" t="s">
        <v>2</v>
      </c>
      <c r="G92" s="328"/>
    </row>
    <row r="93" spans="2:7" hidden="1" x14ac:dyDescent="0.2">
      <c r="B93" s="397" t="s">
        <v>87</v>
      </c>
      <c r="C93" s="397"/>
      <c r="D93" s="397"/>
      <c r="E93" s="30">
        <f>+B73</f>
        <v>43126</v>
      </c>
      <c r="F93" s="328" t="s">
        <v>88</v>
      </c>
      <c r="G93" s="328"/>
    </row>
    <row r="94" spans="2:7" hidden="1" x14ac:dyDescent="0.2">
      <c r="B94" s="418" t="s">
        <v>90</v>
      </c>
      <c r="C94" s="418"/>
      <c r="D94" s="418"/>
      <c r="E94" s="48">
        <f>+E93+2</f>
        <v>43128</v>
      </c>
      <c r="F94" s="328" t="s">
        <v>89</v>
      </c>
      <c r="G94" s="328"/>
    </row>
    <row r="95" spans="2:7" hidden="1" x14ac:dyDescent="0.2">
      <c r="B95" s="397" t="s">
        <v>91</v>
      </c>
      <c r="C95" s="397"/>
      <c r="D95" s="397"/>
      <c r="E95" s="30">
        <f>+E94</f>
        <v>43128</v>
      </c>
      <c r="F95" s="328" t="s">
        <v>89</v>
      </c>
      <c r="G95" s="328"/>
    </row>
    <row r="96" spans="2:7" hidden="1" x14ac:dyDescent="0.2">
      <c r="B96" s="397" t="s">
        <v>92</v>
      </c>
      <c r="C96" s="397"/>
      <c r="D96" s="397"/>
      <c r="E96" s="30">
        <f>+E95</f>
        <v>43128</v>
      </c>
      <c r="F96" s="328" t="s">
        <v>89</v>
      </c>
      <c r="G96" s="328"/>
    </row>
    <row r="97" spans="1:7" hidden="1" x14ac:dyDescent="0.2">
      <c r="B97" s="344"/>
      <c r="C97" s="344"/>
      <c r="D97" s="3"/>
      <c r="E97" s="3"/>
      <c r="F97" s="3"/>
    </row>
    <row r="98" spans="1:7" hidden="1" x14ac:dyDescent="0.2">
      <c r="B98" s="351" t="s">
        <v>93</v>
      </c>
      <c r="C98" s="351"/>
      <c r="D98" s="351"/>
      <c r="E98" s="351"/>
      <c r="F98" s="351"/>
    </row>
    <row r="99" spans="1:7" hidden="1" x14ac:dyDescent="0.2">
      <c r="E99" s="3"/>
      <c r="F99" s="3"/>
    </row>
    <row r="100" spans="1:7" hidden="1" x14ac:dyDescent="0.2">
      <c r="A100" s="2" t="s">
        <v>115</v>
      </c>
      <c r="E100" s="3"/>
      <c r="F100" s="3"/>
    </row>
    <row r="101" spans="1:7" ht="14.25" hidden="1" customHeight="1" x14ac:dyDescent="0.2">
      <c r="A101" s="2">
        <v>2.1</v>
      </c>
      <c r="C101" s="356" t="s">
        <v>71</v>
      </c>
      <c r="D101" s="356"/>
      <c r="E101" s="356"/>
      <c r="F101" s="356"/>
    </row>
    <row r="102" spans="1:7" ht="14.25" hidden="1" customHeight="1" x14ac:dyDescent="0.2">
      <c r="A102" s="2">
        <v>2.2000000000000002</v>
      </c>
      <c r="C102" s="356" t="s">
        <v>72</v>
      </c>
      <c r="D102" s="356"/>
      <c r="E102" s="356"/>
      <c r="F102" s="356"/>
    </row>
    <row r="103" spans="1:7" ht="14.25" hidden="1" customHeight="1" x14ac:dyDescent="0.2">
      <c r="A103" s="2">
        <v>2.2999999999999998</v>
      </c>
      <c r="C103" s="356" t="s">
        <v>73</v>
      </c>
      <c r="D103" s="356"/>
      <c r="E103" s="356"/>
      <c r="F103" s="356"/>
    </row>
    <row r="104" spans="1:7" ht="14.25" hidden="1" customHeight="1" x14ac:dyDescent="0.2">
      <c r="A104" s="2">
        <v>2.4</v>
      </c>
      <c r="C104" s="356" t="s">
        <v>76</v>
      </c>
      <c r="D104" s="356"/>
      <c r="E104" s="356"/>
      <c r="F104" s="356"/>
    </row>
    <row r="105" spans="1:7" ht="14.25" hidden="1" customHeight="1" x14ac:dyDescent="0.2">
      <c r="A105" s="2">
        <v>2.5</v>
      </c>
      <c r="C105" s="356" t="s">
        <v>74</v>
      </c>
      <c r="D105" s="356"/>
      <c r="E105" s="356"/>
      <c r="F105" s="356"/>
    </row>
    <row r="106" spans="1:7" ht="14.25" hidden="1" customHeight="1" x14ac:dyDescent="0.2">
      <c r="A106" s="2">
        <v>2.6</v>
      </c>
      <c r="C106" s="356" t="s">
        <v>75</v>
      </c>
      <c r="D106" s="356"/>
      <c r="E106" s="356"/>
      <c r="F106" s="356"/>
    </row>
    <row r="107" spans="1:7" ht="14.25" hidden="1" customHeight="1" x14ac:dyDescent="0.2">
      <c r="A107" s="2">
        <v>2.7</v>
      </c>
      <c r="C107" s="356" t="s">
        <v>77</v>
      </c>
      <c r="D107" s="356"/>
      <c r="E107" s="356"/>
      <c r="F107" s="356"/>
    </row>
    <row r="108" spans="1:7" ht="14.25" hidden="1" customHeight="1" x14ac:dyDescent="0.2">
      <c r="A108" s="2">
        <v>2.8</v>
      </c>
      <c r="C108" s="356" t="s">
        <v>160</v>
      </c>
      <c r="D108" s="356"/>
      <c r="E108" s="356"/>
      <c r="F108" s="356"/>
      <c r="G108" s="356"/>
    </row>
    <row r="109" spans="1:7" hidden="1" x14ac:dyDescent="0.2">
      <c r="A109" s="2">
        <v>2.9</v>
      </c>
      <c r="C109" s="356" t="s">
        <v>78</v>
      </c>
      <c r="D109" s="356"/>
      <c r="E109" s="356"/>
      <c r="F109" s="356"/>
    </row>
    <row r="110" spans="1:7" hidden="1" x14ac:dyDescent="0.2">
      <c r="D110" s="3"/>
      <c r="E110" s="3"/>
      <c r="F110" s="3"/>
    </row>
    <row r="111" spans="1:7" hidden="1" x14ac:dyDescent="0.2">
      <c r="B111" s="351" t="s">
        <v>94</v>
      </c>
      <c r="C111" s="351"/>
      <c r="D111" s="351"/>
      <c r="E111" s="351"/>
      <c r="F111" s="351"/>
    </row>
    <row r="112" spans="1:7" hidden="1" x14ac:dyDescent="0.2">
      <c r="A112" s="395" t="s">
        <v>116</v>
      </c>
      <c r="B112" s="395"/>
      <c r="C112" s="395"/>
      <c r="D112" s="395"/>
      <c r="E112" s="395"/>
      <c r="F112" s="395"/>
      <c r="G112" s="395"/>
    </row>
    <row r="113" spans="1:7" hidden="1" x14ac:dyDescent="0.2">
      <c r="A113" s="395"/>
      <c r="B113" s="395"/>
      <c r="C113" s="395"/>
      <c r="D113" s="395"/>
      <c r="E113" s="395"/>
      <c r="F113" s="395"/>
      <c r="G113" s="395"/>
    </row>
    <row r="114" spans="1:7" hidden="1" x14ac:dyDescent="0.2">
      <c r="A114" s="395"/>
      <c r="B114" s="395"/>
      <c r="C114" s="395"/>
      <c r="D114" s="395"/>
      <c r="E114" s="395"/>
      <c r="F114" s="395"/>
      <c r="G114" s="395"/>
    </row>
    <row r="115" spans="1:7" hidden="1" x14ac:dyDescent="0.2">
      <c r="A115" s="395" t="s">
        <v>117</v>
      </c>
      <c r="B115" s="395"/>
      <c r="C115" s="395"/>
      <c r="D115" s="395"/>
      <c r="E115" s="395"/>
      <c r="F115" s="395"/>
      <c r="G115" s="395"/>
    </row>
    <row r="116" spans="1:7" hidden="1" x14ac:dyDescent="0.2">
      <c r="A116" s="395"/>
      <c r="B116" s="395"/>
      <c r="C116" s="395"/>
      <c r="D116" s="395"/>
      <c r="E116" s="395"/>
      <c r="F116" s="395"/>
      <c r="G116" s="395"/>
    </row>
    <row r="117" spans="1:7" hidden="1" x14ac:dyDescent="0.2">
      <c r="A117" s="395"/>
      <c r="B117" s="395"/>
      <c r="C117" s="395"/>
      <c r="D117" s="395"/>
      <c r="E117" s="395"/>
      <c r="F117" s="395"/>
      <c r="G117" s="395"/>
    </row>
    <row r="118" spans="1:7" hidden="1" x14ac:dyDescent="0.2">
      <c r="A118" s="395"/>
      <c r="B118" s="395"/>
      <c r="C118" s="395"/>
      <c r="D118" s="395"/>
      <c r="E118" s="395"/>
      <c r="F118" s="395"/>
      <c r="G118" s="395"/>
    </row>
    <row r="119" spans="1:7" ht="15" hidden="1" customHeight="1" x14ac:dyDescent="0.2">
      <c r="A119" s="395" t="s">
        <v>124</v>
      </c>
      <c r="B119" s="395"/>
      <c r="C119" s="395"/>
      <c r="D119" s="395"/>
      <c r="E119" s="395"/>
      <c r="F119" s="395"/>
      <c r="G119" s="395"/>
    </row>
    <row r="120" spans="1:7" ht="15" hidden="1" customHeight="1" x14ac:dyDescent="0.2">
      <c r="A120" s="395"/>
      <c r="B120" s="395"/>
      <c r="C120" s="395"/>
      <c r="D120" s="395"/>
      <c r="E120" s="395"/>
      <c r="F120" s="395"/>
      <c r="G120" s="395"/>
    </row>
    <row r="121" spans="1:7" hidden="1" x14ac:dyDescent="0.2">
      <c r="D121" s="3"/>
      <c r="E121" s="3"/>
      <c r="F121" s="3"/>
    </row>
    <row r="122" spans="1:7" ht="15" hidden="1" customHeight="1" x14ac:dyDescent="0.2">
      <c r="A122" s="396" t="s">
        <v>118</v>
      </c>
      <c r="B122" s="396"/>
      <c r="C122" s="396"/>
      <c r="D122" s="396"/>
      <c r="E122" s="396"/>
      <c r="F122" s="396"/>
      <c r="G122" s="396"/>
    </row>
    <row r="123" spans="1:7" hidden="1" x14ac:dyDescent="0.2">
      <c r="A123" s="396"/>
      <c r="B123" s="396"/>
      <c r="C123" s="396"/>
      <c r="D123" s="396"/>
      <c r="E123" s="396"/>
      <c r="F123" s="396"/>
      <c r="G123" s="396"/>
    </row>
    <row r="124" spans="1:7" hidden="1" x14ac:dyDescent="0.2">
      <c r="A124" s="396"/>
      <c r="B124" s="396"/>
      <c r="C124" s="396"/>
      <c r="D124" s="396"/>
      <c r="E124" s="396"/>
      <c r="F124" s="396"/>
      <c r="G124" s="396"/>
    </row>
    <row r="125" spans="1:7" ht="20.25" hidden="1" customHeight="1" x14ac:dyDescent="0.2">
      <c r="A125" s="396"/>
      <c r="B125" s="396"/>
      <c r="C125" s="396"/>
      <c r="D125" s="396"/>
      <c r="E125" s="396"/>
      <c r="F125" s="396"/>
      <c r="G125" s="396"/>
    </row>
    <row r="126" spans="1:7" hidden="1" x14ac:dyDescent="0.2">
      <c r="D126" s="3"/>
      <c r="E126" s="3"/>
      <c r="F126" s="3"/>
    </row>
    <row r="127" spans="1:7" hidden="1" x14ac:dyDescent="0.2">
      <c r="D127" s="3"/>
      <c r="E127" s="3"/>
      <c r="F127" s="3"/>
    </row>
    <row r="128" spans="1:7" hidden="1" x14ac:dyDescent="0.2">
      <c r="C128" s="4"/>
      <c r="D128" s="4"/>
      <c r="E128" s="3"/>
      <c r="F128" s="3"/>
    </row>
    <row r="129" spans="2:7" hidden="1" x14ac:dyDescent="0.2">
      <c r="C129" s="348" t="s">
        <v>16</v>
      </c>
      <c r="D129" s="348"/>
      <c r="E129" s="3"/>
      <c r="F129" s="3"/>
    </row>
    <row r="130" spans="2:7" hidden="1" x14ac:dyDescent="0.2">
      <c r="C130" s="53"/>
      <c r="D130" s="53"/>
      <c r="E130" s="3"/>
      <c r="F130" s="3"/>
    </row>
    <row r="131" spans="2:7" hidden="1" x14ac:dyDescent="0.2">
      <c r="D131" s="3"/>
      <c r="E131" s="3"/>
      <c r="F131" s="3"/>
    </row>
    <row r="132" spans="2:7" hidden="1" x14ac:dyDescent="0.2">
      <c r="D132" s="3"/>
      <c r="E132" s="3"/>
      <c r="F132" s="3"/>
    </row>
    <row r="133" spans="2:7" hidden="1" x14ac:dyDescent="0.2">
      <c r="B133" s="386" t="s">
        <v>138</v>
      </c>
      <c r="C133" s="387"/>
      <c r="D133" s="387"/>
      <c r="E133" s="387"/>
      <c r="F133" s="387"/>
      <c r="G133" s="388"/>
    </row>
    <row r="134" spans="2:7" ht="15" hidden="1" thickBot="1" x14ac:dyDescent="0.25">
      <c r="B134" s="389" t="s">
        <v>139</v>
      </c>
      <c r="C134" s="390"/>
      <c r="D134" s="38"/>
      <c r="E134" s="39" t="s">
        <v>141</v>
      </c>
      <c r="F134" s="38"/>
      <c r="G134" s="40"/>
    </row>
    <row r="135" spans="2:7" s="5" customFormat="1" ht="19.5" hidden="1" customHeight="1" thickTop="1" thickBot="1" x14ac:dyDescent="0.25">
      <c r="B135" s="391" t="s">
        <v>140</v>
      </c>
      <c r="C135" s="392"/>
      <c r="D135" s="41"/>
      <c r="E135" s="42" t="s">
        <v>141</v>
      </c>
      <c r="F135" s="41"/>
      <c r="G135" s="43"/>
    </row>
    <row r="136" spans="2:7" hidden="1" x14ac:dyDescent="0.2">
      <c r="D136" s="3"/>
      <c r="E136" s="3"/>
      <c r="F136" s="3"/>
    </row>
    <row r="137" spans="2:7" hidden="1" x14ac:dyDescent="0.2">
      <c r="D137" s="3"/>
      <c r="E137" s="3"/>
      <c r="F137" s="3"/>
    </row>
    <row r="138" spans="2:7" hidden="1" x14ac:dyDescent="0.2">
      <c r="D138" s="3"/>
      <c r="E138" s="3"/>
      <c r="F138" s="3"/>
    </row>
    <row r="139" spans="2:7" hidden="1" x14ac:dyDescent="0.2">
      <c r="D139" s="3"/>
      <c r="E139" s="3"/>
      <c r="F139" s="3"/>
    </row>
    <row r="140" spans="2:7" hidden="1" x14ac:dyDescent="0.2">
      <c r="D140" s="3"/>
      <c r="E140" s="3"/>
      <c r="F140" s="3"/>
    </row>
    <row r="141" spans="2:7" hidden="1" x14ac:dyDescent="0.2">
      <c r="D141" s="3"/>
      <c r="E141" s="3"/>
      <c r="F141" s="3"/>
    </row>
    <row r="142" spans="2:7" hidden="1" x14ac:dyDescent="0.2">
      <c r="D142" s="3"/>
      <c r="E142" s="3"/>
      <c r="F142" s="3"/>
    </row>
    <row r="143" spans="2:7" hidden="1" x14ac:dyDescent="0.2">
      <c r="D143" s="3"/>
      <c r="E143" s="3"/>
      <c r="F143" s="3"/>
    </row>
    <row r="144" spans="2:7" hidden="1" x14ac:dyDescent="0.2">
      <c r="D144" s="3"/>
      <c r="E144" s="3"/>
      <c r="F144" s="3"/>
    </row>
    <row r="145" spans="4:6" hidden="1" x14ac:dyDescent="0.2">
      <c r="D145" s="3"/>
      <c r="E145" s="3"/>
      <c r="F145" s="3"/>
    </row>
    <row r="146" spans="4:6" hidden="1" x14ac:dyDescent="0.2">
      <c r="D146" s="3"/>
      <c r="E146" s="3"/>
      <c r="F146" s="3"/>
    </row>
    <row r="147" spans="4:6" hidden="1" x14ac:dyDescent="0.2">
      <c r="D147" s="3"/>
      <c r="E147" s="3"/>
      <c r="F147" s="3"/>
    </row>
    <row r="148" spans="4:6" hidden="1" x14ac:dyDescent="0.2">
      <c r="D148" s="3"/>
      <c r="E148" s="3"/>
      <c r="F148" s="3"/>
    </row>
    <row r="149" spans="4:6" hidden="1" x14ac:dyDescent="0.2">
      <c r="D149" s="3"/>
      <c r="E149" s="3"/>
      <c r="F149" s="3"/>
    </row>
    <row r="150" spans="4:6" hidden="1" x14ac:dyDescent="0.2">
      <c r="D150" s="3"/>
      <c r="E150" s="3"/>
      <c r="F150" s="3"/>
    </row>
    <row r="151" spans="4:6" hidden="1" x14ac:dyDescent="0.2">
      <c r="D151" s="3"/>
      <c r="E151" s="3"/>
      <c r="F151" s="3"/>
    </row>
    <row r="152" spans="4:6" hidden="1" x14ac:dyDescent="0.2">
      <c r="D152" s="3"/>
      <c r="E152" s="3"/>
      <c r="F152" s="3"/>
    </row>
    <row r="153" spans="4:6" hidden="1" x14ac:dyDescent="0.2">
      <c r="D153" s="3"/>
      <c r="E153" s="3"/>
      <c r="F153" s="3"/>
    </row>
    <row r="154" spans="4:6" hidden="1" x14ac:dyDescent="0.2">
      <c r="D154" s="3"/>
      <c r="E154" s="3"/>
      <c r="F154" s="3"/>
    </row>
    <row r="155" spans="4:6" hidden="1" x14ac:dyDescent="0.2">
      <c r="D155" s="3"/>
      <c r="E155" s="3"/>
      <c r="F155" s="3"/>
    </row>
    <row r="156" spans="4:6" hidden="1" x14ac:dyDescent="0.2">
      <c r="D156" s="3"/>
      <c r="E156" s="3"/>
      <c r="F156" s="3"/>
    </row>
    <row r="157" spans="4:6" hidden="1" x14ac:dyDescent="0.2">
      <c r="D157" s="3"/>
      <c r="E157" s="3"/>
      <c r="F157" s="3"/>
    </row>
    <row r="158" spans="4:6" hidden="1" x14ac:dyDescent="0.2">
      <c r="D158" s="3"/>
      <c r="E158" s="3"/>
      <c r="F158" s="3"/>
    </row>
    <row r="159" spans="4:6" hidden="1" x14ac:dyDescent="0.2">
      <c r="D159" s="3"/>
      <c r="E159" s="3"/>
      <c r="F159" s="3"/>
    </row>
    <row r="160" spans="4:6" hidden="1" x14ac:dyDescent="0.2">
      <c r="D160" s="3"/>
      <c r="E160" s="3"/>
      <c r="F160" s="3"/>
    </row>
    <row r="161" spans="2:7" hidden="1" x14ac:dyDescent="0.2">
      <c r="D161" s="3"/>
      <c r="E161" s="3"/>
      <c r="F161" s="3"/>
    </row>
    <row r="162" spans="2:7" hidden="1" x14ac:dyDescent="0.2">
      <c r="D162" s="3"/>
      <c r="E162" s="3"/>
      <c r="F162" s="3"/>
    </row>
    <row r="163" spans="2:7" hidden="1" x14ac:dyDescent="0.2">
      <c r="D163" s="3"/>
      <c r="E163" s="3"/>
      <c r="F163" s="3"/>
    </row>
    <row r="164" spans="2:7" hidden="1" x14ac:dyDescent="0.2">
      <c r="D164" s="3"/>
      <c r="E164" s="3"/>
      <c r="F164" s="3"/>
    </row>
    <row r="165" spans="2:7" ht="18.75" hidden="1" x14ac:dyDescent="0.2">
      <c r="B165" s="393" t="e">
        <f>+#REF!</f>
        <v>#REF!</v>
      </c>
      <c r="C165" s="393"/>
      <c r="D165" s="393"/>
      <c r="E165" s="393"/>
      <c r="F165" s="393"/>
      <c r="G165" s="393"/>
    </row>
    <row r="166" spans="2:7" hidden="1" x14ac:dyDescent="0.2">
      <c r="D166" s="3"/>
      <c r="E166" s="3"/>
      <c r="F166" s="3"/>
    </row>
    <row r="167" spans="2:7" ht="18.75" hidden="1" x14ac:dyDescent="0.25">
      <c r="B167" s="394" t="s">
        <v>95</v>
      </c>
      <c r="C167" s="394"/>
      <c r="D167" s="394"/>
      <c r="E167" s="394"/>
      <c r="F167" s="394"/>
      <c r="G167" s="394"/>
    </row>
    <row r="168" spans="2:7" ht="15" hidden="1" x14ac:dyDescent="0.25">
      <c r="B168" s="31"/>
      <c r="C168" s="31"/>
      <c r="D168" s="31"/>
      <c r="E168" s="31"/>
      <c r="F168" s="31"/>
      <c r="G168" s="31"/>
    </row>
    <row r="169" spans="2:7" hidden="1" x14ac:dyDescent="0.2">
      <c r="B169" s="319" t="s">
        <v>0</v>
      </c>
      <c r="C169" s="319"/>
      <c r="D169" s="319"/>
      <c r="E169" s="374">
        <f>+E95</f>
        <v>43128</v>
      </c>
      <c r="F169" s="374"/>
      <c r="G169" s="374"/>
    </row>
    <row r="170" spans="2:7" hidden="1" x14ac:dyDescent="0.2">
      <c r="B170" s="19"/>
      <c r="C170" s="19"/>
      <c r="D170" s="19"/>
      <c r="E170" s="19"/>
      <c r="F170" s="19"/>
      <c r="G170" s="19"/>
    </row>
    <row r="171" spans="2:7" hidden="1" x14ac:dyDescent="0.2">
      <c r="B171" s="331" t="s">
        <v>25</v>
      </c>
      <c r="C171" s="331"/>
      <c r="D171" s="375" t="str">
        <f>+D77</f>
        <v>RENOVACION ANUAL DEL SOFTWARE MASTER 2000.</v>
      </c>
      <c r="E171" s="376"/>
      <c r="F171" s="376"/>
      <c r="G171" s="377"/>
    </row>
    <row r="172" spans="2:7" hidden="1" x14ac:dyDescent="0.2">
      <c r="B172" s="331"/>
      <c r="C172" s="331"/>
      <c r="D172" s="378"/>
      <c r="E172" s="379"/>
      <c r="F172" s="379"/>
      <c r="G172" s="380"/>
    </row>
    <row r="173" spans="2:7" hidden="1" x14ac:dyDescent="0.2">
      <c r="B173" s="331"/>
      <c r="C173" s="331"/>
      <c r="D173" s="378"/>
      <c r="E173" s="379"/>
      <c r="F173" s="379"/>
      <c r="G173" s="380"/>
    </row>
    <row r="174" spans="2:7" hidden="1" x14ac:dyDescent="0.2">
      <c r="B174" s="331"/>
      <c r="C174" s="331"/>
      <c r="D174" s="381"/>
      <c r="E174" s="382"/>
      <c r="F174" s="382"/>
      <c r="G174" s="383"/>
    </row>
    <row r="175" spans="2:7" hidden="1" x14ac:dyDescent="0.2">
      <c r="B175" s="19"/>
      <c r="C175" s="19"/>
      <c r="D175" s="19"/>
      <c r="E175" s="19"/>
      <c r="F175" s="19"/>
      <c r="G175" s="19"/>
    </row>
    <row r="176" spans="2:7" ht="16.5" hidden="1" customHeight="1" x14ac:dyDescent="0.2">
      <c r="B176" s="384" t="s">
        <v>3</v>
      </c>
      <c r="C176" s="384"/>
      <c r="D176" s="384"/>
      <c r="E176" s="384"/>
      <c r="F176" s="384"/>
      <c r="G176" s="384"/>
    </row>
    <row r="177" spans="1:7" ht="16.5" hidden="1" customHeight="1" x14ac:dyDescent="0.2">
      <c r="B177" s="384"/>
      <c r="C177" s="384"/>
      <c r="D177" s="384"/>
      <c r="E177" s="384"/>
      <c r="F177" s="384"/>
      <c r="G177" s="384"/>
    </row>
    <row r="178" spans="1:7" ht="16.5" hidden="1" customHeight="1" x14ac:dyDescent="0.2">
      <c r="B178" s="384"/>
      <c r="C178" s="384"/>
      <c r="D178" s="384"/>
      <c r="E178" s="384"/>
      <c r="F178" s="384"/>
      <c r="G178" s="384"/>
    </row>
    <row r="179" spans="1:7" ht="16.5" hidden="1" customHeight="1" x14ac:dyDescent="0.2">
      <c r="B179" s="59"/>
      <c r="C179" s="59"/>
      <c r="D179" s="59"/>
      <c r="E179" s="59"/>
      <c r="F179" s="59"/>
      <c r="G179" s="59"/>
    </row>
    <row r="180" spans="1:7" hidden="1" x14ac:dyDescent="0.2">
      <c r="B180" s="19"/>
      <c r="C180" s="385" t="s">
        <v>96</v>
      </c>
      <c r="D180" s="385"/>
      <c r="E180" s="60" t="s">
        <v>97</v>
      </c>
      <c r="F180" s="385" t="s">
        <v>98</v>
      </c>
      <c r="G180" s="385"/>
    </row>
    <row r="181" spans="1:7" hidden="1" x14ac:dyDescent="0.2">
      <c r="A181" s="20" t="s">
        <v>4</v>
      </c>
      <c r="C181" s="371" t="s">
        <v>158</v>
      </c>
      <c r="D181" s="372"/>
      <c r="E181" s="49" t="s">
        <v>152</v>
      </c>
      <c r="F181" s="373">
        <v>348000</v>
      </c>
      <c r="G181" s="373"/>
    </row>
    <row r="182" spans="1:7" hidden="1" x14ac:dyDescent="0.2">
      <c r="A182" s="20" t="s">
        <v>5</v>
      </c>
      <c r="C182" s="371"/>
      <c r="D182" s="372"/>
      <c r="E182" s="49"/>
      <c r="F182" s="373"/>
      <c r="G182" s="373"/>
    </row>
    <row r="183" spans="1:7" hidden="1" x14ac:dyDescent="0.2">
      <c r="A183" s="20" t="s">
        <v>6</v>
      </c>
      <c r="C183" s="368"/>
      <c r="D183" s="368"/>
      <c r="E183" s="49"/>
      <c r="F183" s="369"/>
      <c r="G183" s="369"/>
    </row>
    <row r="184" spans="1:7" hidden="1" x14ac:dyDescent="0.2">
      <c r="A184" s="20" t="s">
        <v>99</v>
      </c>
      <c r="B184" s="19"/>
      <c r="C184" s="368"/>
      <c r="D184" s="368"/>
      <c r="E184" s="49"/>
      <c r="F184" s="369"/>
      <c r="G184" s="369"/>
    </row>
    <row r="185" spans="1:7" hidden="1" x14ac:dyDescent="0.2">
      <c r="B185" s="19"/>
      <c r="C185" s="19"/>
      <c r="D185" s="19"/>
      <c r="E185" s="19"/>
      <c r="F185" s="19"/>
      <c r="G185" s="19"/>
    </row>
    <row r="186" spans="1:7" hidden="1" x14ac:dyDescent="0.2">
      <c r="A186" s="2" t="s">
        <v>104</v>
      </c>
      <c r="B186" s="19"/>
      <c r="C186" s="19"/>
      <c r="D186" s="19"/>
      <c r="E186" s="25"/>
      <c r="F186" s="25"/>
      <c r="G186" s="25"/>
    </row>
    <row r="187" spans="1:7" hidden="1" x14ac:dyDescent="0.2">
      <c r="A187" s="370" t="str">
        <f>+C181</f>
        <v>PACSIS LTDA</v>
      </c>
      <c r="B187" s="370"/>
      <c r="C187" s="370"/>
      <c r="D187" s="370"/>
      <c r="E187" s="370"/>
      <c r="F187" s="370"/>
      <c r="G187" s="370"/>
    </row>
    <row r="188" spans="1:7" hidden="1" x14ac:dyDescent="0.2">
      <c r="A188" s="2" t="s">
        <v>101</v>
      </c>
      <c r="B188" s="19"/>
      <c r="C188" s="19"/>
      <c r="D188" s="19"/>
      <c r="E188" s="19"/>
      <c r="F188" s="19"/>
      <c r="G188" s="19"/>
    </row>
    <row r="189" spans="1:7" hidden="1" x14ac:dyDescent="0.2">
      <c r="B189" s="19"/>
      <c r="C189" s="19"/>
      <c r="D189" s="19"/>
      <c r="E189" s="19"/>
      <c r="F189" s="19"/>
      <c r="G189" s="19"/>
    </row>
    <row r="190" spans="1:7" hidden="1" x14ac:dyDescent="0.2">
      <c r="A190" s="351" t="s">
        <v>100</v>
      </c>
      <c r="B190" s="351"/>
      <c r="C190" s="351"/>
      <c r="D190" s="21"/>
      <c r="E190" s="21"/>
      <c r="F190" s="21"/>
      <c r="G190" s="21"/>
    </row>
    <row r="191" spans="1:7" hidden="1" x14ac:dyDescent="0.2">
      <c r="B191" s="19"/>
      <c r="C191" s="19"/>
      <c r="D191" s="21"/>
      <c r="E191" s="21"/>
      <c r="F191" s="23" t="s">
        <v>7</v>
      </c>
      <c r="G191" s="23" t="s">
        <v>102</v>
      </c>
    </row>
    <row r="192" spans="1:7" hidden="1" x14ac:dyDescent="0.2">
      <c r="A192" s="2">
        <v>1</v>
      </c>
      <c r="B192" s="356" t="s">
        <v>71</v>
      </c>
      <c r="C192" s="356"/>
      <c r="D192" s="356"/>
      <c r="E192" s="356"/>
      <c r="F192" s="26" t="s">
        <v>105</v>
      </c>
      <c r="G192" s="24"/>
    </row>
    <row r="193" spans="1:7" hidden="1" x14ac:dyDescent="0.2">
      <c r="A193" s="2">
        <v>2</v>
      </c>
      <c r="B193" s="356" t="s">
        <v>159</v>
      </c>
      <c r="C193" s="356"/>
      <c r="D193" s="356"/>
      <c r="E193" s="356"/>
      <c r="F193" s="26" t="s">
        <v>105</v>
      </c>
      <c r="G193" s="24"/>
    </row>
    <row r="194" spans="1:7" hidden="1" x14ac:dyDescent="0.2">
      <c r="A194" s="2">
        <v>3</v>
      </c>
      <c r="B194" s="356" t="s">
        <v>73</v>
      </c>
      <c r="C194" s="356"/>
      <c r="D194" s="356"/>
      <c r="E194" s="356"/>
      <c r="F194" s="26" t="s">
        <v>149</v>
      </c>
      <c r="G194" s="46"/>
    </row>
    <row r="195" spans="1:7" hidden="1" x14ac:dyDescent="0.2">
      <c r="A195" s="2">
        <v>4</v>
      </c>
      <c r="B195" s="356" t="s">
        <v>76</v>
      </c>
      <c r="C195" s="356"/>
      <c r="D195" s="356"/>
      <c r="E195" s="356"/>
      <c r="F195" s="26" t="s">
        <v>105</v>
      </c>
      <c r="G195" s="24"/>
    </row>
    <row r="196" spans="1:7" hidden="1" x14ac:dyDescent="0.2">
      <c r="A196" s="2">
        <v>5</v>
      </c>
      <c r="B196" s="356" t="s">
        <v>74</v>
      </c>
      <c r="C196" s="356"/>
      <c r="D196" s="356"/>
      <c r="E196" s="356"/>
      <c r="F196" s="26" t="s">
        <v>105</v>
      </c>
      <c r="G196" s="24"/>
    </row>
    <row r="197" spans="1:7" hidden="1" x14ac:dyDescent="0.2">
      <c r="A197" s="2">
        <v>6</v>
      </c>
      <c r="B197" s="356" t="s">
        <v>75</v>
      </c>
      <c r="C197" s="356"/>
      <c r="D197" s="356"/>
      <c r="E197" s="356"/>
      <c r="F197" s="26" t="s">
        <v>105</v>
      </c>
      <c r="G197" s="24"/>
    </row>
    <row r="198" spans="1:7" ht="14.25" hidden="1" customHeight="1" x14ac:dyDescent="0.2">
      <c r="A198" s="2">
        <v>7</v>
      </c>
      <c r="B198" s="356" t="s">
        <v>77</v>
      </c>
      <c r="C198" s="356"/>
      <c r="D198" s="356"/>
      <c r="E198" s="367"/>
      <c r="F198" s="26" t="s">
        <v>105</v>
      </c>
      <c r="G198" s="24"/>
    </row>
    <row r="199" spans="1:7" hidden="1" x14ac:dyDescent="0.2">
      <c r="A199" s="2">
        <v>8</v>
      </c>
      <c r="B199" s="356" t="s">
        <v>78</v>
      </c>
      <c r="C199" s="356"/>
      <c r="D199" s="356"/>
      <c r="E199" s="356"/>
      <c r="F199" s="26" t="s">
        <v>105</v>
      </c>
      <c r="G199" s="24"/>
    </row>
    <row r="200" spans="1:7" hidden="1" x14ac:dyDescent="0.2">
      <c r="D200" s="3"/>
      <c r="E200" s="3"/>
      <c r="F200" s="3"/>
    </row>
    <row r="201" spans="1:7" hidden="1" x14ac:dyDescent="0.2">
      <c r="D201" s="3"/>
      <c r="E201" s="3"/>
      <c r="F201" s="3"/>
    </row>
    <row r="202" spans="1:7" hidden="1" x14ac:dyDescent="0.2">
      <c r="A202" s="361" t="s">
        <v>103</v>
      </c>
      <c r="B202" s="361"/>
      <c r="C202" s="361"/>
      <c r="D202" s="361"/>
      <c r="E202" s="361"/>
      <c r="F202" s="361"/>
      <c r="G202" s="361"/>
    </row>
    <row r="203" spans="1:7" hidden="1" x14ac:dyDescent="0.2">
      <c r="A203" s="361"/>
      <c r="B203" s="361"/>
      <c r="C203" s="361"/>
      <c r="D203" s="361"/>
      <c r="E203" s="361"/>
      <c r="F203" s="361"/>
      <c r="G203" s="361"/>
    </row>
    <row r="204" spans="1:7" hidden="1" x14ac:dyDescent="0.2">
      <c r="A204" s="361"/>
      <c r="B204" s="361"/>
      <c r="C204" s="361"/>
      <c r="D204" s="361"/>
      <c r="E204" s="361"/>
      <c r="F204" s="361"/>
      <c r="G204" s="361"/>
    </row>
    <row r="205" spans="1:7" hidden="1" x14ac:dyDescent="0.2">
      <c r="D205" s="3"/>
      <c r="E205" s="3"/>
      <c r="F205" s="3"/>
    </row>
    <row r="206" spans="1:7" hidden="1" x14ac:dyDescent="0.2">
      <c r="D206" s="4"/>
      <c r="E206" s="4"/>
      <c r="F206" s="3"/>
    </row>
    <row r="207" spans="1:7" hidden="1" x14ac:dyDescent="0.2">
      <c r="D207" s="348" t="s">
        <v>16</v>
      </c>
      <c r="E207" s="348"/>
      <c r="F207" s="3"/>
    </row>
    <row r="208" spans="1:7" hidden="1" x14ac:dyDescent="0.2">
      <c r="D208" s="3"/>
      <c r="E208" s="3"/>
      <c r="F208" s="3"/>
    </row>
    <row r="209" spans="4:6" hidden="1" x14ac:dyDescent="0.2">
      <c r="D209" s="3"/>
      <c r="E209" s="3"/>
      <c r="F209" s="3"/>
    </row>
    <row r="210" spans="4:6" hidden="1" x14ac:dyDescent="0.2">
      <c r="D210" s="3"/>
      <c r="E210" s="3"/>
      <c r="F210" s="3"/>
    </row>
    <row r="211" spans="4:6" x14ac:dyDescent="0.2">
      <c r="D211" s="3"/>
      <c r="E211" s="3"/>
      <c r="F211" s="3"/>
    </row>
    <row r="212" spans="4:6" x14ac:dyDescent="0.2">
      <c r="D212" s="3"/>
      <c r="E212" s="3"/>
      <c r="F212" s="3"/>
    </row>
    <row r="213" spans="4:6" x14ac:dyDescent="0.2">
      <c r="D213" s="3"/>
      <c r="E213" s="3"/>
      <c r="F213" s="3"/>
    </row>
    <row r="214" spans="4:6" x14ac:dyDescent="0.2">
      <c r="D214" s="3"/>
      <c r="E214" s="3"/>
      <c r="F214" s="3"/>
    </row>
    <row r="215" spans="4:6" x14ac:dyDescent="0.2">
      <c r="D215" s="3"/>
      <c r="E215" s="3"/>
      <c r="F215" s="3"/>
    </row>
    <row r="216" spans="4:6" x14ac:dyDescent="0.2">
      <c r="D216" s="3"/>
      <c r="E216" s="3"/>
      <c r="F216" s="3"/>
    </row>
    <row r="217" spans="4:6" x14ac:dyDescent="0.2">
      <c r="D217" s="3"/>
      <c r="E217" s="3"/>
      <c r="F217" s="3"/>
    </row>
    <row r="218" spans="4:6" x14ac:dyDescent="0.2">
      <c r="D218" s="3"/>
      <c r="E218" s="3"/>
      <c r="F218" s="3"/>
    </row>
    <row r="219" spans="4:6" x14ac:dyDescent="0.2">
      <c r="D219" s="3"/>
      <c r="E219" s="3"/>
      <c r="F219" s="3"/>
    </row>
    <row r="220" spans="4:6" x14ac:dyDescent="0.2">
      <c r="D220" s="3"/>
      <c r="E220" s="3"/>
      <c r="F220" s="3"/>
    </row>
    <row r="221" spans="4:6" x14ac:dyDescent="0.2">
      <c r="D221" s="3"/>
      <c r="E221" s="3"/>
      <c r="F221" s="3"/>
    </row>
    <row r="222" spans="4:6" x14ac:dyDescent="0.2">
      <c r="D222" s="3"/>
      <c r="E222" s="3"/>
      <c r="F222" s="3"/>
    </row>
    <row r="223" spans="4:6" x14ac:dyDescent="0.2">
      <c r="D223" s="3"/>
      <c r="E223" s="3"/>
      <c r="F223" s="3"/>
    </row>
    <row r="224" spans="4:6" x14ac:dyDescent="0.2">
      <c r="D224" s="3"/>
      <c r="E224" s="3"/>
      <c r="F224" s="3"/>
    </row>
    <row r="225" spans="1:7" x14ac:dyDescent="0.2">
      <c r="D225" s="3"/>
      <c r="E225" s="3"/>
      <c r="F225" s="3"/>
    </row>
    <row r="226" spans="1:7" x14ac:dyDescent="0.2">
      <c r="D226" s="3"/>
      <c r="E226" s="3"/>
      <c r="F226" s="3"/>
    </row>
    <row r="227" spans="1:7" x14ac:dyDescent="0.2">
      <c r="D227" s="3"/>
      <c r="E227" s="3"/>
      <c r="F227" s="3"/>
    </row>
    <row r="228" spans="1:7" x14ac:dyDescent="0.2">
      <c r="D228" s="3"/>
      <c r="E228" s="3"/>
      <c r="F228" s="3"/>
    </row>
    <row r="229" spans="1:7" x14ac:dyDescent="0.2">
      <c r="D229" s="3"/>
      <c r="E229" s="3"/>
      <c r="F229" s="3"/>
    </row>
    <row r="230" spans="1:7" x14ac:dyDescent="0.2">
      <c r="D230" s="3"/>
      <c r="E230" s="3"/>
      <c r="F230" s="3"/>
    </row>
    <row r="231" spans="1:7" x14ac:dyDescent="0.2">
      <c r="D231" s="3"/>
      <c r="E231" s="3"/>
      <c r="F231" s="3"/>
    </row>
    <row r="232" spans="1:7" x14ac:dyDescent="0.2">
      <c r="D232" s="3"/>
      <c r="E232" s="3"/>
      <c r="F232" s="3"/>
    </row>
    <row r="233" spans="1:7" x14ac:dyDescent="0.2">
      <c r="D233" s="3"/>
      <c r="E233" s="3"/>
      <c r="F233" s="3"/>
    </row>
    <row r="234" spans="1:7" x14ac:dyDescent="0.2">
      <c r="D234" s="3"/>
      <c r="E234" s="3"/>
      <c r="F234" s="3"/>
    </row>
    <row r="235" spans="1:7" x14ac:dyDescent="0.2">
      <c r="D235" s="3"/>
      <c r="E235" s="3"/>
      <c r="F235" s="3"/>
    </row>
    <row r="236" spans="1:7" ht="18.75" x14ac:dyDescent="0.2">
      <c r="B236" s="317">
        <f>+B1</f>
        <v>0</v>
      </c>
      <c r="C236" s="317"/>
      <c r="D236" s="317"/>
      <c r="E236" s="317"/>
      <c r="F236" s="317"/>
      <c r="G236" s="317"/>
    </row>
    <row r="237" spans="1:7" x14ac:dyDescent="0.2">
      <c r="D237" s="3"/>
      <c r="E237" s="3"/>
      <c r="F237" s="3"/>
    </row>
    <row r="238" spans="1:7" ht="18.75" x14ac:dyDescent="0.25">
      <c r="A238" s="363" t="s">
        <v>199</v>
      </c>
      <c r="B238" s="363"/>
      <c r="C238" s="363"/>
      <c r="D238" s="363"/>
      <c r="E238" s="363"/>
      <c r="F238" s="365" t="str">
        <f>+G5</f>
        <v>02-2018</v>
      </c>
      <c r="G238" s="366"/>
    </row>
    <row r="239" spans="1:7" x14ac:dyDescent="0.2">
      <c r="D239" s="3"/>
      <c r="E239" s="3"/>
      <c r="F239" s="3"/>
    </row>
    <row r="240" spans="1:7" ht="14.25" customHeight="1" x14ac:dyDescent="0.2">
      <c r="A240" s="362" t="s">
        <v>190</v>
      </c>
      <c r="B240" s="362"/>
      <c r="C240" s="362"/>
      <c r="D240" s="362"/>
      <c r="E240" s="362"/>
      <c r="F240" s="362"/>
      <c r="G240" s="362"/>
    </row>
    <row r="241" spans="1:7" ht="14.25" customHeight="1" x14ac:dyDescent="0.2">
      <c r="A241" s="362"/>
      <c r="B241" s="362"/>
      <c r="C241" s="362"/>
      <c r="D241" s="362"/>
      <c r="E241" s="362"/>
      <c r="F241" s="362"/>
      <c r="G241" s="362"/>
    </row>
    <row r="242" spans="1:7" ht="14.25" customHeight="1" x14ac:dyDescent="0.2">
      <c r="A242" s="362"/>
      <c r="B242" s="362"/>
      <c r="C242" s="362"/>
      <c r="D242" s="362"/>
      <c r="E242" s="362"/>
      <c r="F242" s="362"/>
      <c r="G242" s="362"/>
    </row>
    <row r="243" spans="1:7" x14ac:dyDescent="0.2">
      <c r="A243" s="362"/>
      <c r="B243" s="362"/>
      <c r="C243" s="362"/>
      <c r="D243" s="362"/>
      <c r="E243" s="362"/>
      <c r="F243" s="362"/>
      <c r="G243" s="362"/>
    </row>
    <row r="244" spans="1:7" x14ac:dyDescent="0.2">
      <c r="D244" s="3"/>
      <c r="E244" s="3"/>
      <c r="F244" s="3"/>
    </row>
    <row r="245" spans="1:7" ht="18.75" x14ac:dyDescent="0.25">
      <c r="B245" s="363" t="s">
        <v>8</v>
      </c>
      <c r="C245" s="363"/>
      <c r="D245" s="363"/>
      <c r="E245" s="363"/>
      <c r="F245" s="363"/>
    </row>
    <row r="246" spans="1:7" ht="45" customHeight="1" x14ac:dyDescent="0.2">
      <c r="A246" s="356" t="s">
        <v>9</v>
      </c>
      <c r="B246" s="356"/>
      <c r="C246" s="356"/>
      <c r="D246" s="356"/>
      <c r="E246" s="356"/>
      <c r="F246" s="356"/>
      <c r="G246" s="356"/>
    </row>
    <row r="247" spans="1:7" ht="79.5" customHeight="1" x14ac:dyDescent="0.2">
      <c r="A247" s="357" t="s">
        <v>191</v>
      </c>
      <c r="B247" s="357"/>
      <c r="C247" s="357"/>
      <c r="D247" s="357"/>
      <c r="E247" s="357"/>
      <c r="F247" s="357"/>
      <c r="G247" s="357"/>
    </row>
    <row r="248" spans="1:7" ht="39" customHeight="1" x14ac:dyDescent="0.2">
      <c r="A248" s="364" t="s">
        <v>192</v>
      </c>
      <c r="B248" s="364"/>
      <c r="C248" s="364"/>
      <c r="D248" s="364"/>
      <c r="E248" s="364"/>
      <c r="F248" s="364"/>
      <c r="G248" s="364"/>
    </row>
    <row r="249" spans="1:7" ht="15.75" customHeight="1" x14ac:dyDescent="0.2">
      <c r="A249" s="356" t="s">
        <v>10</v>
      </c>
      <c r="B249" s="356"/>
      <c r="C249" s="356"/>
      <c r="D249" s="356"/>
      <c r="E249" s="356"/>
      <c r="F249" s="356"/>
      <c r="G249" s="356"/>
    </row>
    <row r="250" spans="1:7" x14ac:dyDescent="0.2">
      <c r="A250" s="356"/>
      <c r="B250" s="356"/>
      <c r="C250" s="356"/>
      <c r="D250" s="356"/>
      <c r="E250" s="356"/>
      <c r="F250" s="356"/>
      <c r="G250" s="356"/>
    </row>
    <row r="251" spans="1:7" x14ac:dyDescent="0.2">
      <c r="A251" s="58"/>
      <c r="B251" s="58"/>
      <c r="C251" s="58"/>
      <c r="D251" s="58"/>
      <c r="E251" s="58"/>
    </row>
    <row r="252" spans="1:7" x14ac:dyDescent="0.2">
      <c r="B252" s="358" t="s">
        <v>193</v>
      </c>
      <c r="C252" s="358"/>
      <c r="D252" s="358"/>
      <c r="E252" s="358"/>
      <c r="F252" s="358"/>
    </row>
    <row r="253" spans="1:7" ht="15" customHeight="1" x14ac:dyDescent="0.2">
      <c r="B253" s="359"/>
      <c r="C253" s="359"/>
      <c r="D253" s="359"/>
      <c r="E253" s="359"/>
      <c r="F253" s="359"/>
    </row>
    <row r="254" spans="1:7" ht="15" customHeight="1" x14ac:dyDescent="0.2">
      <c r="A254" s="360" t="s">
        <v>184</v>
      </c>
      <c r="B254" s="360"/>
      <c r="C254" s="360"/>
      <c r="D254" s="360"/>
      <c r="E254" s="360"/>
      <c r="F254" s="360"/>
      <c r="G254" s="360"/>
    </row>
    <row r="255" spans="1:7" ht="15" customHeight="1" x14ac:dyDescent="0.2">
      <c r="A255" s="360"/>
      <c r="B255" s="360"/>
      <c r="C255" s="360"/>
      <c r="D255" s="360"/>
      <c r="E255" s="360"/>
      <c r="F255" s="360"/>
      <c r="G255" s="360"/>
    </row>
    <row r="256" spans="1:7" ht="15" customHeight="1" x14ac:dyDescent="0.2">
      <c r="A256" s="55"/>
      <c r="B256" s="55"/>
      <c r="C256" s="55"/>
      <c r="D256" s="55"/>
      <c r="E256" s="55"/>
      <c r="F256" s="55"/>
      <c r="G256" s="55"/>
    </row>
    <row r="257" spans="1:7" ht="15" customHeight="1" x14ac:dyDescent="0.2">
      <c r="B257" s="351" t="s">
        <v>125</v>
      </c>
      <c r="C257" s="351"/>
      <c r="D257" s="351"/>
      <c r="E257" s="351"/>
      <c r="F257" s="351"/>
    </row>
    <row r="258" spans="1:7" ht="15.75" customHeight="1" x14ac:dyDescent="0.2">
      <c r="A258" s="352" t="s">
        <v>126</v>
      </c>
      <c r="B258" s="352"/>
      <c r="C258" s="352"/>
      <c r="D258" s="352"/>
      <c r="E258" s="352"/>
      <c r="F258" s="352"/>
      <c r="G258" s="352"/>
    </row>
    <row r="259" spans="1:7" ht="15.75" customHeight="1" x14ac:dyDescent="0.2">
      <c r="A259" s="344" t="str">
        <f>+B252</f>
        <v>MASTER 2000  SAS</v>
      </c>
      <c r="B259" s="344"/>
      <c r="C259" s="344"/>
      <c r="D259" s="344"/>
      <c r="E259" s="344"/>
      <c r="F259" s="344"/>
      <c r="G259" s="344"/>
    </row>
    <row r="260" spans="1:7" ht="13.5" customHeight="1" x14ac:dyDescent="0.2">
      <c r="B260" s="57"/>
      <c r="C260" s="54" t="s">
        <v>106</v>
      </c>
      <c r="D260" s="353">
        <v>900388112</v>
      </c>
      <c r="E260" s="353"/>
      <c r="F260" s="353"/>
    </row>
    <row r="261" spans="1:7" x14ac:dyDescent="0.2">
      <c r="A261" s="354" t="s">
        <v>107</v>
      </c>
      <c r="B261" s="354"/>
      <c r="C261" s="354"/>
      <c r="D261" s="354"/>
      <c r="E261" s="354"/>
      <c r="F261" s="354"/>
      <c r="G261" s="354"/>
    </row>
    <row r="262" spans="1:7" ht="27.75" customHeight="1" x14ac:dyDescent="0.2">
      <c r="A262" s="354"/>
      <c r="B262" s="354"/>
      <c r="C262" s="354"/>
      <c r="D262" s="354"/>
      <c r="E262" s="354"/>
      <c r="F262" s="354"/>
      <c r="G262" s="354"/>
    </row>
    <row r="263" spans="1:7" x14ac:dyDescent="0.2">
      <c r="B263" s="57"/>
      <c r="C263" s="57"/>
      <c r="D263" s="57"/>
      <c r="E263" s="57"/>
      <c r="F263" s="57"/>
    </row>
    <row r="264" spans="1:7" x14ac:dyDescent="0.2">
      <c r="B264" s="355" t="s">
        <v>11</v>
      </c>
      <c r="C264" s="355"/>
      <c r="D264" s="355"/>
      <c r="E264" s="355"/>
      <c r="F264" s="355"/>
    </row>
    <row r="265" spans="1:7" x14ac:dyDescent="0.2">
      <c r="B265" s="14"/>
    </row>
    <row r="266" spans="1:7" ht="15.75" customHeight="1" x14ac:dyDescent="0.2">
      <c r="B266" s="346" t="s">
        <v>194</v>
      </c>
      <c r="C266" s="346"/>
      <c r="D266" s="347">
        <v>43126</v>
      </c>
      <c r="E266" s="347"/>
      <c r="F266" s="347"/>
    </row>
    <row r="269" spans="1:7" s="6" customFormat="1" x14ac:dyDescent="0.2">
      <c r="D269" s="4"/>
      <c r="E269" s="4"/>
    </row>
    <row r="270" spans="1:7" s="6" customFormat="1" x14ac:dyDescent="0.2">
      <c r="D270" s="348" t="s">
        <v>16</v>
      </c>
      <c r="E270" s="348"/>
    </row>
    <row r="271" spans="1:7" x14ac:dyDescent="0.2">
      <c r="D271" s="349"/>
      <c r="E271" s="349"/>
    </row>
    <row r="273" spans="1:7" x14ac:dyDescent="0.2">
      <c r="D273" s="3"/>
      <c r="E273" s="3"/>
    </row>
    <row r="274" spans="1:7" x14ac:dyDescent="0.2">
      <c r="D274" s="3"/>
      <c r="E274" s="3"/>
    </row>
    <row r="275" spans="1:7" ht="20.25" x14ac:dyDescent="0.3">
      <c r="A275" s="350"/>
      <c r="B275" s="350"/>
      <c r="C275" s="350"/>
      <c r="D275" s="350"/>
      <c r="E275" s="350"/>
      <c r="F275" s="350"/>
      <c r="G275" s="350"/>
    </row>
    <row r="276" spans="1:7" ht="18" x14ac:dyDescent="0.25">
      <c r="A276" s="341" t="s">
        <v>200</v>
      </c>
      <c r="B276" s="341"/>
      <c r="C276" s="341"/>
      <c r="D276" s="341"/>
      <c r="E276" s="341"/>
      <c r="F276" s="341"/>
      <c r="G276" s="341"/>
    </row>
    <row r="277" spans="1:7" ht="18" x14ac:dyDescent="0.25">
      <c r="B277" s="342" t="s">
        <v>0</v>
      </c>
      <c r="C277" s="342"/>
      <c r="D277" s="343">
        <f>+D266</f>
        <v>43126</v>
      </c>
      <c r="E277" s="343"/>
      <c r="F277" s="343"/>
    </row>
    <row r="279" spans="1:7" x14ac:dyDescent="0.2">
      <c r="B279" s="2" t="s">
        <v>17</v>
      </c>
      <c r="C279" s="3"/>
      <c r="D279" s="344" t="str">
        <f>+A259</f>
        <v>MASTER 2000  SAS</v>
      </c>
      <c r="E279" s="344"/>
      <c r="F279" s="344"/>
      <c r="G279" s="344"/>
    </row>
    <row r="280" spans="1:7" x14ac:dyDescent="0.2">
      <c r="B280" s="2" t="s">
        <v>18</v>
      </c>
      <c r="C280" s="3"/>
      <c r="D280" s="344">
        <f>+D260</f>
        <v>900388112</v>
      </c>
      <c r="E280" s="344"/>
      <c r="F280" s="344"/>
      <c r="G280" s="344"/>
    </row>
    <row r="281" spans="1:7" x14ac:dyDescent="0.2">
      <c r="B281" s="2" t="s">
        <v>12</v>
      </c>
      <c r="C281" s="3"/>
    </row>
    <row r="283" spans="1:7" x14ac:dyDescent="0.2">
      <c r="B283" s="2" t="s">
        <v>19</v>
      </c>
    </row>
    <row r="285" spans="1:7" s="27" customFormat="1" ht="12" customHeight="1" x14ac:dyDescent="0.2">
      <c r="A285" s="345" t="s">
        <v>108</v>
      </c>
      <c r="B285" s="345"/>
      <c r="C285" s="345"/>
      <c r="D285" s="345"/>
      <c r="E285" s="345"/>
      <c r="F285" s="345"/>
      <c r="G285" s="345"/>
    </row>
    <row r="286" spans="1:7" s="27" customFormat="1" ht="12" x14ac:dyDescent="0.2">
      <c r="A286" s="28" t="s">
        <v>109</v>
      </c>
      <c r="B286" s="28"/>
      <c r="C286" s="329" t="str">
        <f>+D17</f>
        <v>RENOVACION ANUAL DEL SOFTWARE MASTER 2000.</v>
      </c>
      <c r="D286" s="329"/>
      <c r="E286" s="329"/>
      <c r="F286" s="329"/>
      <c r="G286" s="329"/>
    </row>
    <row r="287" spans="1:7" s="27" customFormat="1" ht="12" x14ac:dyDescent="0.2">
      <c r="A287" s="28"/>
      <c r="B287" s="28"/>
      <c r="C287" s="330"/>
      <c r="D287" s="330"/>
      <c r="E287" s="330"/>
      <c r="F287" s="330"/>
      <c r="G287" s="330"/>
    </row>
    <row r="288" spans="1:7" s="27" customFormat="1" ht="12" customHeight="1" x14ac:dyDescent="0.2">
      <c r="A288" s="345" t="s">
        <v>186</v>
      </c>
      <c r="B288" s="345"/>
      <c r="C288" s="345"/>
      <c r="D288" s="345"/>
      <c r="E288" s="345"/>
      <c r="F288" s="345"/>
      <c r="G288" s="345"/>
    </row>
    <row r="289" spans="1:7" s="27" customFormat="1" ht="12" x14ac:dyDescent="0.2">
      <c r="A289" s="345"/>
      <c r="B289" s="345"/>
      <c r="C289" s="345"/>
      <c r="D289" s="345"/>
      <c r="E289" s="345"/>
      <c r="F289" s="345"/>
      <c r="G289" s="345"/>
    </row>
    <row r="290" spans="1:7" s="27" customFormat="1" ht="12" customHeight="1" x14ac:dyDescent="0.2">
      <c r="A290" s="345"/>
      <c r="B290" s="345"/>
      <c r="C290" s="345"/>
      <c r="D290" s="345"/>
      <c r="E290" s="345"/>
      <c r="F290" s="345"/>
      <c r="G290" s="345"/>
    </row>
    <row r="291" spans="1:7" s="27" customFormat="1" ht="12" x14ac:dyDescent="0.2"/>
    <row r="292" spans="1:7" s="27" customFormat="1" ht="12" x14ac:dyDescent="0.2">
      <c r="B292" s="331" t="s">
        <v>25</v>
      </c>
      <c r="C292" s="331"/>
      <c r="D292" s="332" t="str">
        <f>+C286</f>
        <v>RENOVACION ANUAL DEL SOFTWARE MASTER 2000.</v>
      </c>
      <c r="E292" s="333"/>
      <c r="F292" s="333"/>
      <c r="G292" s="334"/>
    </row>
    <row r="293" spans="1:7" s="27" customFormat="1" ht="12" x14ac:dyDescent="0.2">
      <c r="B293" s="331"/>
      <c r="C293" s="331"/>
      <c r="D293" s="335"/>
      <c r="E293" s="336"/>
      <c r="F293" s="336"/>
      <c r="G293" s="337"/>
    </row>
    <row r="294" spans="1:7" s="27" customFormat="1" ht="12" x14ac:dyDescent="0.2">
      <c r="B294" s="331"/>
      <c r="C294" s="331"/>
      <c r="D294" s="335"/>
      <c r="E294" s="336"/>
      <c r="F294" s="336"/>
      <c r="G294" s="337"/>
    </row>
    <row r="295" spans="1:7" s="27" customFormat="1" ht="12" x14ac:dyDescent="0.2">
      <c r="B295" s="331"/>
      <c r="C295" s="331"/>
      <c r="D295" s="338"/>
      <c r="E295" s="339"/>
      <c r="F295" s="339"/>
      <c r="G295" s="340"/>
    </row>
    <row r="296" spans="1:7" s="27" customFormat="1" x14ac:dyDescent="0.2">
      <c r="B296" s="331" t="s">
        <v>110</v>
      </c>
      <c r="C296" s="331"/>
      <c r="D296" s="327">
        <f>+D16</f>
        <v>2873410</v>
      </c>
      <c r="E296" s="328"/>
      <c r="F296" s="328"/>
      <c r="G296" s="328"/>
    </row>
    <row r="297" spans="1:7" s="27" customFormat="1" x14ac:dyDescent="0.2">
      <c r="B297" s="326" t="s">
        <v>111</v>
      </c>
      <c r="C297" s="326"/>
      <c r="D297" s="327" t="str">
        <f>+B252</f>
        <v>MASTER 2000  SAS</v>
      </c>
      <c r="E297" s="328"/>
      <c r="F297" s="328"/>
      <c r="G297" s="328"/>
    </row>
    <row r="298" spans="1:7" s="27" customFormat="1" ht="12" x14ac:dyDescent="0.2">
      <c r="B298" s="326" t="s">
        <v>112</v>
      </c>
      <c r="C298" s="326"/>
      <c r="D298" s="326" t="str">
        <f>+D21</f>
        <v>1 AÑO</v>
      </c>
      <c r="E298" s="326"/>
      <c r="F298" s="326"/>
      <c r="G298" s="326"/>
    </row>
    <row r="299" spans="1:7" s="27" customFormat="1" ht="12" x14ac:dyDescent="0.2"/>
    <row r="300" spans="1:7" s="27" customFormat="1" ht="32.25" customHeight="1" x14ac:dyDescent="0.2">
      <c r="A300" s="323" t="s">
        <v>195</v>
      </c>
      <c r="B300" s="323"/>
      <c r="C300" s="323"/>
      <c r="D300" s="323"/>
      <c r="E300" s="323"/>
      <c r="F300" s="323"/>
      <c r="G300" s="323"/>
    </row>
    <row r="301" spans="1:7" s="27" customFormat="1" ht="294" customHeight="1" x14ac:dyDescent="0.2">
      <c r="A301" s="323" t="s">
        <v>196</v>
      </c>
      <c r="B301" s="323"/>
      <c r="C301" s="323"/>
      <c r="D301" s="323"/>
      <c r="E301" s="323"/>
      <c r="F301" s="323"/>
      <c r="G301" s="323"/>
    </row>
    <row r="302" spans="1:7" s="27" customFormat="1" ht="161.25" customHeight="1" x14ac:dyDescent="0.2">
      <c r="A302" s="323" t="s">
        <v>197</v>
      </c>
      <c r="B302" s="323"/>
      <c r="C302" s="323"/>
      <c r="D302" s="323"/>
      <c r="E302" s="323"/>
      <c r="F302" s="323"/>
      <c r="G302" s="323"/>
    </row>
    <row r="303" spans="1:7" s="27" customFormat="1" ht="173.25" customHeight="1" x14ac:dyDescent="0.2">
      <c r="A303" s="323" t="s">
        <v>198</v>
      </c>
      <c r="B303" s="323"/>
      <c r="C303" s="323"/>
      <c r="D303" s="323"/>
      <c r="E303" s="323"/>
      <c r="F303" s="323"/>
      <c r="G303" s="323"/>
    </row>
    <row r="304" spans="1:7" s="27" customFormat="1" ht="12" x14ac:dyDescent="0.2"/>
    <row r="305" spans="1:7" s="27" customFormat="1" ht="12" x14ac:dyDescent="0.2"/>
    <row r="306" spans="1:7" s="27" customFormat="1" ht="12" x14ac:dyDescent="0.2">
      <c r="A306" s="324"/>
      <c r="B306" s="324"/>
      <c r="C306" s="324"/>
      <c r="E306" s="324"/>
      <c r="F306" s="324"/>
      <c r="G306" s="324"/>
    </row>
    <row r="307" spans="1:7" s="27" customFormat="1" ht="12" x14ac:dyDescent="0.2">
      <c r="A307" s="325" t="s">
        <v>16</v>
      </c>
      <c r="B307" s="325"/>
      <c r="C307" s="325"/>
      <c r="E307" s="325" t="s">
        <v>111</v>
      </c>
      <c r="F307" s="325"/>
      <c r="G307" s="325"/>
    </row>
    <row r="308" spans="1:7" s="27" customFormat="1" ht="12" x14ac:dyDescent="0.2"/>
    <row r="309" spans="1:7" s="27" customFormat="1" ht="12" x14ac:dyDescent="0.2"/>
    <row r="310" spans="1:7" s="27" customFormat="1" ht="12" x14ac:dyDescent="0.2"/>
    <row r="311" spans="1:7" s="27" customFormat="1" ht="12" x14ac:dyDescent="0.2"/>
    <row r="312" spans="1:7" s="27" customFormat="1" ht="12" x14ac:dyDescent="0.2"/>
    <row r="313" spans="1:7" s="27" customFormat="1" ht="12" x14ac:dyDescent="0.2"/>
    <row r="314" spans="1:7" s="27" customFormat="1" ht="12" x14ac:dyDescent="0.2"/>
    <row r="315" spans="1:7" s="27" customFormat="1" ht="12" x14ac:dyDescent="0.2"/>
    <row r="316" spans="1:7" s="27" customFormat="1" ht="12" x14ac:dyDescent="0.2"/>
    <row r="317" spans="1:7" s="27" customFormat="1" ht="12" x14ac:dyDescent="0.2"/>
    <row r="318" spans="1:7" s="27" customFormat="1" ht="12" x14ac:dyDescent="0.2"/>
    <row r="319" spans="1:7" s="27" customFormat="1" ht="12" x14ac:dyDescent="0.2"/>
    <row r="320" spans="1:7" s="27" customFormat="1" ht="12" x14ac:dyDescent="0.2"/>
    <row r="321" spans="2:7" s="27" customFormat="1" ht="12" x14ac:dyDescent="0.2"/>
    <row r="322" spans="2:7" s="27" customFormat="1" ht="12" x14ac:dyDescent="0.2"/>
    <row r="323" spans="2:7" s="27" customFormat="1" ht="12" x14ac:dyDescent="0.2"/>
    <row r="324" spans="2:7" s="27" customFormat="1" ht="12" x14ac:dyDescent="0.2"/>
    <row r="335" spans="2:7" ht="18.75" x14ac:dyDescent="0.2">
      <c r="B335" s="317">
        <f>+B236</f>
        <v>0</v>
      </c>
      <c r="C335" s="317"/>
      <c r="D335" s="317"/>
      <c r="E335" s="317"/>
      <c r="F335" s="317"/>
      <c r="G335" s="317"/>
    </row>
    <row r="337" spans="1:7" ht="20.25" x14ac:dyDescent="0.3">
      <c r="A337" s="318" t="s">
        <v>113</v>
      </c>
      <c r="B337" s="318"/>
      <c r="C337" s="318"/>
      <c r="D337" s="318"/>
      <c r="E337" s="318"/>
      <c r="F337" s="318"/>
      <c r="G337" s="318"/>
    </row>
    <row r="339" spans="1:7" x14ac:dyDescent="0.2">
      <c r="A339" s="19"/>
      <c r="B339" s="319" t="s">
        <v>0</v>
      </c>
      <c r="C339" s="319"/>
      <c r="D339" s="320">
        <v>42867</v>
      </c>
      <c r="E339" s="320"/>
      <c r="F339" s="320"/>
      <c r="G339" s="19"/>
    </row>
    <row r="340" spans="1:7" x14ac:dyDescent="0.2">
      <c r="A340" s="19"/>
      <c r="B340" s="19"/>
      <c r="C340" s="19"/>
      <c r="D340" s="19"/>
      <c r="E340" s="19"/>
      <c r="F340" s="19"/>
      <c r="G340" s="19"/>
    </row>
    <row r="341" spans="1:7" x14ac:dyDescent="0.2">
      <c r="A341" s="19"/>
      <c r="B341" s="19"/>
      <c r="C341" s="19"/>
      <c r="D341" s="19"/>
      <c r="E341" s="19"/>
      <c r="F341" s="19"/>
      <c r="G341" s="19"/>
    </row>
    <row r="342" spans="1:7" x14ac:dyDescent="0.2">
      <c r="A342" s="321" t="s">
        <v>128</v>
      </c>
      <c r="B342" s="321"/>
      <c r="C342" s="321"/>
      <c r="D342" s="321"/>
      <c r="E342" s="321"/>
      <c r="F342" s="321"/>
      <c r="G342" s="321"/>
    </row>
    <row r="343" spans="1:7" x14ac:dyDescent="0.2">
      <c r="A343" s="322" t="s">
        <v>129</v>
      </c>
      <c r="B343" s="322"/>
      <c r="C343" s="322"/>
      <c r="D343" s="322"/>
      <c r="E343" s="322"/>
      <c r="F343" s="322"/>
      <c r="G343" s="322"/>
    </row>
    <row r="344" spans="1:7" x14ac:dyDescent="0.2">
      <c r="A344" s="51"/>
      <c r="B344" s="51"/>
      <c r="C344" s="51"/>
      <c r="D344" s="51"/>
      <c r="E344" s="51"/>
      <c r="F344" s="51"/>
      <c r="G344" s="51"/>
    </row>
    <row r="345" spans="1:7" x14ac:dyDescent="0.2">
      <c r="A345" s="312" t="str">
        <f>+D297</f>
        <v>MASTER 2000  SAS</v>
      </c>
      <c r="B345" s="313"/>
      <c r="C345" s="313"/>
      <c r="D345" s="313"/>
      <c r="E345" s="313"/>
      <c r="F345" s="313"/>
      <c r="G345" s="313"/>
    </row>
    <row r="346" spans="1:7" x14ac:dyDescent="0.2">
      <c r="A346" s="19" t="s">
        <v>15</v>
      </c>
      <c r="B346" s="19"/>
      <c r="C346" s="27"/>
      <c r="D346" s="314">
        <f>+D280</f>
        <v>900388112</v>
      </c>
      <c r="E346" s="314"/>
      <c r="F346" s="19"/>
      <c r="G346" s="19"/>
    </row>
    <row r="347" spans="1:7" x14ac:dyDescent="0.2">
      <c r="A347" s="19" t="s">
        <v>13</v>
      </c>
      <c r="B347" s="19"/>
      <c r="C347" s="19"/>
      <c r="D347" s="19"/>
      <c r="E347" s="19"/>
      <c r="F347" s="19"/>
      <c r="G347" s="19"/>
    </row>
    <row r="348" spans="1:7" x14ac:dyDescent="0.2">
      <c r="A348" s="19"/>
      <c r="B348" s="19"/>
      <c r="C348" s="19"/>
      <c r="D348" s="19"/>
      <c r="E348" s="19"/>
      <c r="F348" s="19"/>
      <c r="G348" s="19"/>
    </row>
    <row r="349" spans="1:7" x14ac:dyDescent="0.2">
      <c r="A349" s="315" t="str">
        <f>+D292</f>
        <v>RENOVACION ANUAL DEL SOFTWARE MASTER 2000.</v>
      </c>
      <c r="B349" s="315"/>
      <c r="C349" s="315"/>
      <c r="D349" s="315"/>
      <c r="E349" s="315"/>
      <c r="F349" s="315"/>
      <c r="G349" s="315"/>
    </row>
    <row r="350" spans="1:7" x14ac:dyDescent="0.2">
      <c r="A350" s="19" t="s">
        <v>14</v>
      </c>
      <c r="B350" s="19"/>
      <c r="C350" s="29">
        <f>+D296</f>
        <v>2873410</v>
      </c>
      <c r="D350" s="27" t="s">
        <v>127</v>
      </c>
      <c r="E350" s="19"/>
      <c r="F350" s="25"/>
      <c r="G350" s="50" t="s">
        <v>169</v>
      </c>
    </row>
    <row r="351" spans="1:7" x14ac:dyDescent="0.2">
      <c r="A351" s="19"/>
      <c r="B351" s="19"/>
      <c r="C351" s="19"/>
      <c r="D351" s="19"/>
      <c r="E351" s="19"/>
      <c r="F351" s="19"/>
      <c r="G351" s="19"/>
    </row>
    <row r="352" spans="1:7" x14ac:dyDescent="0.2">
      <c r="A352" s="19"/>
      <c r="B352" s="19"/>
      <c r="C352" s="19"/>
      <c r="D352" s="19"/>
      <c r="E352" s="19"/>
      <c r="F352" s="19"/>
      <c r="G352" s="19"/>
    </row>
    <row r="353" spans="1:7" x14ac:dyDescent="0.2">
      <c r="A353" s="19"/>
      <c r="B353" s="19"/>
      <c r="C353" s="19"/>
      <c r="D353" s="19"/>
      <c r="E353" s="19"/>
      <c r="F353" s="19"/>
      <c r="G353" s="19"/>
    </row>
    <row r="354" spans="1:7" x14ac:dyDescent="0.2">
      <c r="A354" s="19"/>
      <c r="B354" s="19"/>
      <c r="C354" s="19"/>
      <c r="D354" s="19"/>
      <c r="E354" s="19"/>
      <c r="F354" s="19"/>
      <c r="G354" s="19"/>
    </row>
    <row r="355" spans="1:7" x14ac:dyDescent="0.2">
      <c r="A355" s="19"/>
      <c r="B355" s="19"/>
      <c r="C355" s="19"/>
      <c r="D355" s="19"/>
      <c r="E355" s="19"/>
      <c r="F355" s="19"/>
      <c r="G355" s="19"/>
    </row>
    <row r="356" spans="1:7" x14ac:dyDescent="0.2">
      <c r="A356" s="22"/>
      <c r="B356" s="22"/>
      <c r="C356" s="22"/>
      <c r="D356" s="19"/>
      <c r="E356" s="19"/>
      <c r="F356" s="19"/>
      <c r="G356" s="19"/>
    </row>
    <row r="357" spans="1:7" x14ac:dyDescent="0.2">
      <c r="A357" s="316" t="s">
        <v>201</v>
      </c>
      <c r="B357" s="316"/>
      <c r="C357" s="316"/>
      <c r="D357" s="19"/>
      <c r="E357" s="19"/>
      <c r="F357" s="19"/>
      <c r="G357" s="19"/>
    </row>
    <row r="358" spans="1:7" x14ac:dyDescent="0.2">
      <c r="A358" s="313" t="s">
        <v>16</v>
      </c>
      <c r="B358" s="313"/>
      <c r="C358" s="313"/>
      <c r="D358" s="19"/>
      <c r="E358" s="19"/>
      <c r="F358" s="19"/>
      <c r="G358" s="19"/>
    </row>
    <row r="359" spans="1:7" x14ac:dyDescent="0.2">
      <c r="A359" s="19"/>
      <c r="B359" s="19"/>
      <c r="C359" s="19"/>
      <c r="D359" s="19"/>
      <c r="E359" s="19"/>
      <c r="F359" s="19"/>
      <c r="G359" s="19"/>
    </row>
    <row r="360" spans="1:7" x14ac:dyDescent="0.2">
      <c r="A360" s="19"/>
      <c r="B360" s="19"/>
      <c r="C360" s="19"/>
      <c r="D360" s="19"/>
      <c r="E360" s="19"/>
      <c r="F360" s="19"/>
      <c r="G360" s="19"/>
    </row>
    <row r="361" spans="1:7" x14ac:dyDescent="0.2">
      <c r="A361" s="19"/>
      <c r="B361" s="19"/>
      <c r="C361" s="19"/>
      <c r="D361" s="19"/>
      <c r="E361" s="19"/>
      <c r="F361" s="19"/>
      <c r="G361" s="19"/>
    </row>
    <row r="362" spans="1:7" x14ac:dyDescent="0.2">
      <c r="A362" s="19"/>
      <c r="B362" s="19"/>
      <c r="C362" s="19"/>
      <c r="D362" s="19"/>
      <c r="E362" s="19"/>
      <c r="F362" s="19"/>
      <c r="G362" s="19"/>
    </row>
    <row r="363" spans="1:7" x14ac:dyDescent="0.2">
      <c r="A363" s="19"/>
      <c r="B363" s="19"/>
      <c r="C363" s="19"/>
      <c r="D363" s="19"/>
      <c r="E363" s="19"/>
      <c r="F363" s="19"/>
      <c r="G363" s="19"/>
    </row>
    <row r="364" spans="1:7" x14ac:dyDescent="0.2">
      <c r="A364" s="19"/>
      <c r="B364" s="19"/>
      <c r="C364" s="19"/>
      <c r="D364" s="19"/>
      <c r="E364" s="19"/>
      <c r="F364" s="19"/>
      <c r="G364" s="19"/>
    </row>
    <row r="365" spans="1:7" x14ac:dyDescent="0.2">
      <c r="A365" s="19"/>
      <c r="B365" s="19"/>
      <c r="C365" s="19"/>
      <c r="D365" s="19"/>
      <c r="E365" s="19"/>
      <c r="F365" s="19"/>
      <c r="G365" s="19"/>
    </row>
    <row r="366" spans="1:7" x14ac:dyDescent="0.2">
      <c r="A366" s="19"/>
      <c r="B366" s="19"/>
      <c r="C366" s="19"/>
      <c r="D366" s="19"/>
      <c r="E366" s="19"/>
      <c r="F366" s="19"/>
      <c r="G366" s="19"/>
    </row>
    <row r="367" spans="1:7" x14ac:dyDescent="0.2">
      <c r="A367" s="19"/>
      <c r="B367" s="19"/>
      <c r="C367" s="19"/>
      <c r="D367" s="19"/>
      <c r="E367" s="19"/>
      <c r="F367" s="19"/>
      <c r="G367" s="19"/>
    </row>
    <row r="368" spans="1:7" x14ac:dyDescent="0.2">
      <c r="A368" s="19"/>
      <c r="B368" s="19"/>
      <c r="C368" s="19"/>
      <c r="D368" s="19"/>
      <c r="E368" s="19"/>
      <c r="F368" s="19"/>
      <c r="G368" s="19"/>
    </row>
    <row r="369" spans="1:7" x14ac:dyDescent="0.2">
      <c r="A369" s="19"/>
      <c r="B369" s="19"/>
      <c r="C369" s="19"/>
      <c r="D369" s="19"/>
      <c r="E369" s="19"/>
      <c r="F369" s="19"/>
      <c r="G369" s="19"/>
    </row>
    <row r="370" spans="1:7" x14ac:dyDescent="0.2">
      <c r="A370" s="19"/>
      <c r="B370" s="19"/>
      <c r="C370" s="19"/>
      <c r="D370" s="19"/>
      <c r="E370" s="19"/>
      <c r="F370" s="19"/>
      <c r="G370" s="19"/>
    </row>
    <row r="371" spans="1:7" x14ac:dyDescent="0.2">
      <c r="A371" s="19"/>
      <c r="B371" s="19"/>
      <c r="C371" s="19"/>
      <c r="D371" s="19"/>
      <c r="E371" s="19"/>
      <c r="F371" s="19"/>
      <c r="G371" s="19"/>
    </row>
    <row r="372" spans="1:7" x14ac:dyDescent="0.2">
      <c r="A372" s="19"/>
      <c r="B372" s="19"/>
      <c r="C372" s="19"/>
      <c r="D372" s="19"/>
      <c r="E372" s="19"/>
      <c r="F372" s="19"/>
      <c r="G372" s="19"/>
    </row>
    <row r="373" spans="1:7" x14ac:dyDescent="0.2">
      <c r="A373" s="19"/>
      <c r="B373" s="19"/>
      <c r="C373" s="19"/>
      <c r="D373" s="19"/>
      <c r="E373" s="19"/>
      <c r="F373" s="19"/>
      <c r="G373" s="19"/>
    </row>
    <row r="374" spans="1:7" x14ac:dyDescent="0.2">
      <c r="A374" s="19"/>
      <c r="B374" s="19"/>
      <c r="C374" s="19"/>
      <c r="D374" s="19"/>
      <c r="E374" s="19"/>
      <c r="F374" s="19"/>
      <c r="G374" s="19"/>
    </row>
    <row r="375" spans="1:7" x14ac:dyDescent="0.2">
      <c r="A375" s="19"/>
      <c r="B375" s="19"/>
      <c r="C375" s="19"/>
      <c r="D375" s="19"/>
      <c r="E375" s="19"/>
      <c r="F375" s="19"/>
      <c r="G375" s="19"/>
    </row>
    <row r="376" spans="1:7" x14ac:dyDescent="0.2">
      <c r="A376" s="19"/>
      <c r="B376" s="19"/>
      <c r="C376" s="19"/>
      <c r="D376" s="19"/>
      <c r="E376" s="19"/>
      <c r="F376" s="19"/>
      <c r="G376" s="19"/>
    </row>
    <row r="377" spans="1:7" x14ac:dyDescent="0.2">
      <c r="A377" s="19"/>
      <c r="B377" s="19"/>
      <c r="C377" s="19"/>
      <c r="D377" s="19"/>
      <c r="E377" s="19"/>
      <c r="F377" s="19"/>
      <c r="G377" s="19"/>
    </row>
    <row r="378" spans="1:7" x14ac:dyDescent="0.2">
      <c r="A378" s="19"/>
      <c r="B378" s="19"/>
      <c r="C378" s="19"/>
      <c r="D378" s="19"/>
      <c r="E378" s="19"/>
      <c r="F378" s="19"/>
      <c r="G378" s="19"/>
    </row>
    <row r="379" spans="1:7" x14ac:dyDescent="0.2">
      <c r="A379" s="19"/>
      <c r="B379" s="19"/>
      <c r="C379" s="19"/>
      <c r="D379" s="19"/>
      <c r="E379" s="19"/>
      <c r="F379" s="19"/>
      <c r="G379" s="19"/>
    </row>
    <row r="380" spans="1:7" x14ac:dyDescent="0.2">
      <c r="A380" s="19"/>
      <c r="B380" s="19"/>
      <c r="C380" s="19"/>
      <c r="D380" s="19"/>
      <c r="E380" s="19"/>
      <c r="F380" s="19"/>
      <c r="G380" s="19"/>
    </row>
    <row r="381" spans="1:7" x14ac:dyDescent="0.2">
      <c r="A381" s="19"/>
      <c r="B381" s="19"/>
      <c r="C381" s="19"/>
      <c r="D381" s="19"/>
      <c r="E381" s="19"/>
      <c r="F381" s="19"/>
      <c r="G381" s="19"/>
    </row>
    <row r="382" spans="1:7" ht="18.75" x14ac:dyDescent="0.2">
      <c r="A382" s="19"/>
      <c r="B382" s="317">
        <f>+B335</f>
        <v>0</v>
      </c>
      <c r="C382" s="317"/>
      <c r="D382" s="317"/>
      <c r="E382" s="317"/>
      <c r="F382" s="317"/>
      <c r="G382" s="317"/>
    </row>
    <row r="383" spans="1:7" x14ac:dyDescent="0.2">
      <c r="A383" s="19"/>
      <c r="B383" s="19"/>
      <c r="C383" s="19"/>
      <c r="D383" s="19"/>
      <c r="E383" s="19"/>
      <c r="F383" s="19"/>
      <c r="G383" s="19"/>
    </row>
    <row r="384" spans="1:7" ht="18" x14ac:dyDescent="0.25">
      <c r="A384" s="302" t="s">
        <v>130</v>
      </c>
      <c r="B384" s="302"/>
      <c r="C384" s="302"/>
      <c r="D384" s="302"/>
      <c r="E384" s="302"/>
      <c r="F384" s="302"/>
      <c r="G384" s="302"/>
    </row>
    <row r="385" spans="1:7" x14ac:dyDescent="0.2">
      <c r="A385" s="19"/>
      <c r="B385" s="19"/>
      <c r="C385" s="19"/>
      <c r="D385" s="19"/>
      <c r="E385" s="19"/>
      <c r="F385" s="19"/>
      <c r="G385" s="19"/>
    </row>
    <row r="386" spans="1:7" x14ac:dyDescent="0.2">
      <c r="B386" s="19"/>
      <c r="C386" s="19"/>
      <c r="E386" s="19" t="s">
        <v>131</v>
      </c>
      <c r="F386" s="19"/>
      <c r="G386" s="36" t="str">
        <f>+D72</f>
        <v>02-2018</v>
      </c>
    </row>
    <row r="387" spans="1:7" x14ac:dyDescent="0.2">
      <c r="A387" s="19"/>
      <c r="B387" s="19"/>
      <c r="C387" s="19"/>
      <c r="D387" s="19"/>
      <c r="E387" s="19"/>
      <c r="F387" s="19"/>
      <c r="G387" s="19"/>
    </row>
    <row r="388" spans="1:7" x14ac:dyDescent="0.2">
      <c r="A388" s="19"/>
      <c r="B388" s="300" t="s">
        <v>25</v>
      </c>
      <c r="C388" s="300"/>
      <c r="D388" s="303" t="str">
        <f>+D292</f>
        <v>RENOVACION ANUAL DEL SOFTWARE MASTER 2000.</v>
      </c>
      <c r="E388" s="304"/>
      <c r="F388" s="304"/>
      <c r="G388" s="305"/>
    </row>
    <row r="389" spans="1:7" x14ac:dyDescent="0.2">
      <c r="A389" s="19"/>
      <c r="B389" s="300"/>
      <c r="C389" s="300"/>
      <c r="D389" s="306"/>
      <c r="E389" s="307"/>
      <c r="F389" s="307"/>
      <c r="G389" s="308"/>
    </row>
    <row r="390" spans="1:7" x14ac:dyDescent="0.2">
      <c r="A390" s="19"/>
      <c r="B390" s="300"/>
      <c r="C390" s="300"/>
      <c r="D390" s="306"/>
      <c r="E390" s="307"/>
      <c r="F390" s="307"/>
      <c r="G390" s="308"/>
    </row>
    <row r="391" spans="1:7" x14ac:dyDescent="0.2">
      <c r="A391" s="19"/>
      <c r="B391" s="300"/>
      <c r="C391" s="300"/>
      <c r="D391" s="309"/>
      <c r="E391" s="310"/>
      <c r="F391" s="310"/>
      <c r="G391" s="311"/>
    </row>
    <row r="392" spans="1:7" x14ac:dyDescent="0.2">
      <c r="A392" s="19"/>
      <c r="B392" s="300" t="s">
        <v>110</v>
      </c>
      <c r="C392" s="300"/>
      <c r="D392" s="296">
        <f>+D296</f>
        <v>2873410</v>
      </c>
      <c r="E392" s="297"/>
      <c r="F392" s="297"/>
      <c r="G392" s="297"/>
    </row>
    <row r="393" spans="1:7" x14ac:dyDescent="0.2">
      <c r="A393" s="19"/>
      <c r="B393" s="300" t="s">
        <v>142</v>
      </c>
      <c r="C393" s="300"/>
      <c r="D393" s="296">
        <f>+D392</f>
        <v>2873410</v>
      </c>
      <c r="E393" s="297"/>
      <c r="F393" s="297"/>
      <c r="G393" s="297"/>
    </row>
    <row r="394" spans="1:7" x14ac:dyDescent="0.2">
      <c r="A394" s="19"/>
      <c r="B394" s="300" t="s">
        <v>135</v>
      </c>
      <c r="C394" s="300"/>
      <c r="D394" s="296">
        <v>0</v>
      </c>
      <c r="E394" s="297"/>
      <c r="F394" s="297"/>
      <c r="G394" s="297"/>
    </row>
    <row r="395" spans="1:7" x14ac:dyDescent="0.2">
      <c r="A395" s="19"/>
      <c r="B395" s="300" t="s">
        <v>136</v>
      </c>
      <c r="C395" s="300"/>
      <c r="D395" s="301">
        <f>+D277</f>
        <v>43126</v>
      </c>
      <c r="E395" s="301"/>
      <c r="F395" s="301"/>
      <c r="G395" s="301"/>
    </row>
    <row r="396" spans="1:7" x14ac:dyDescent="0.2">
      <c r="A396" s="19"/>
      <c r="B396" s="300" t="s">
        <v>137</v>
      </c>
      <c r="C396" s="300"/>
      <c r="D396" s="301">
        <f>+D339</f>
        <v>42867</v>
      </c>
      <c r="E396" s="301"/>
      <c r="F396" s="301"/>
      <c r="G396" s="301"/>
    </row>
    <row r="397" spans="1:7" x14ac:dyDescent="0.2">
      <c r="A397" s="19"/>
      <c r="B397" s="295" t="s">
        <v>111</v>
      </c>
      <c r="C397" s="295"/>
      <c r="D397" s="296" t="str">
        <f>+D297</f>
        <v>MASTER 2000  SAS</v>
      </c>
      <c r="E397" s="297"/>
      <c r="F397" s="297"/>
      <c r="G397" s="297"/>
    </row>
    <row r="398" spans="1:7" x14ac:dyDescent="0.2">
      <c r="A398" s="19"/>
      <c r="B398" s="295" t="s">
        <v>112</v>
      </c>
      <c r="C398" s="295"/>
      <c r="D398" s="298" t="str">
        <f>+D298</f>
        <v>1 AÑO</v>
      </c>
      <c r="E398" s="298"/>
      <c r="F398" s="298"/>
      <c r="G398" s="298"/>
    </row>
    <row r="399" spans="1:7" x14ac:dyDescent="0.2">
      <c r="A399" s="19"/>
      <c r="B399" s="19"/>
      <c r="C399" s="19"/>
      <c r="D399" s="19"/>
      <c r="E399" s="19"/>
      <c r="F399" s="19"/>
      <c r="G399" s="19"/>
    </row>
    <row r="400" spans="1:7" x14ac:dyDescent="0.2">
      <c r="A400" s="19" t="s">
        <v>132</v>
      </c>
      <c r="B400" s="19"/>
      <c r="C400" s="19"/>
      <c r="D400" s="299">
        <f>+D339</f>
        <v>42867</v>
      </c>
      <c r="E400" s="299"/>
      <c r="F400" s="19" t="s">
        <v>133</v>
      </c>
      <c r="G400" s="19"/>
    </row>
    <row r="401" spans="1:7" x14ac:dyDescent="0.2">
      <c r="A401" s="19" t="s">
        <v>134</v>
      </c>
      <c r="B401" s="19"/>
      <c r="C401" s="19"/>
      <c r="D401" s="37" t="str">
        <f>+D397&amp;" como contratista"</f>
        <v>MASTER 2000  SAS como contratista</v>
      </c>
      <c r="E401" s="19"/>
      <c r="F401" s="19"/>
      <c r="G401" s="19"/>
    </row>
    <row r="402" spans="1:7" x14ac:dyDescent="0.2">
      <c r="A402" s="19" t="s">
        <v>202</v>
      </c>
      <c r="B402" s="19"/>
      <c r="C402" s="19"/>
      <c r="D402" s="19"/>
      <c r="E402" s="19"/>
      <c r="F402" s="19"/>
      <c r="G402" s="19"/>
    </row>
    <row r="403" spans="1:7" x14ac:dyDescent="0.2">
      <c r="A403" s="36" t="str">
        <f>+G386&amp;" ."</f>
        <v>02-2018 .</v>
      </c>
      <c r="B403" s="19"/>
      <c r="C403" s="19"/>
      <c r="D403" s="19"/>
      <c r="E403" s="19"/>
      <c r="F403" s="19"/>
      <c r="G403" s="19"/>
    </row>
    <row r="404" spans="1:7" x14ac:dyDescent="0.2">
      <c r="A404" s="19"/>
      <c r="B404" s="19"/>
      <c r="C404" s="19"/>
      <c r="D404" s="19"/>
      <c r="E404" s="19"/>
      <c r="F404" s="19"/>
      <c r="G404" s="19"/>
    </row>
    <row r="405" spans="1:7" x14ac:dyDescent="0.2">
      <c r="A405" s="293" t="s">
        <v>143</v>
      </c>
      <c r="B405" s="293"/>
      <c r="C405" s="293"/>
      <c r="D405" s="293"/>
      <c r="E405" s="293"/>
      <c r="F405" s="293"/>
      <c r="G405" s="293"/>
    </row>
    <row r="406" spans="1:7" x14ac:dyDescent="0.2">
      <c r="A406" s="293"/>
      <c r="B406" s="293"/>
      <c r="C406" s="293"/>
      <c r="D406" s="293"/>
      <c r="E406" s="293"/>
      <c r="F406" s="293"/>
      <c r="G406" s="293"/>
    </row>
    <row r="407" spans="1:7" ht="27.75" customHeight="1" x14ac:dyDescent="0.2">
      <c r="A407" s="19"/>
      <c r="B407" s="19" t="s">
        <v>144</v>
      </c>
      <c r="C407" s="19"/>
      <c r="D407" s="19"/>
      <c r="E407" s="19"/>
      <c r="F407" s="19"/>
      <c r="G407" s="19"/>
    </row>
    <row r="408" spans="1:7" ht="14.25" customHeight="1" x14ac:dyDescent="0.2">
      <c r="A408" s="19"/>
      <c r="B408" s="293" t="s">
        <v>145</v>
      </c>
      <c r="C408" s="293"/>
      <c r="D408" s="293"/>
      <c r="E408" s="293"/>
      <c r="F408" s="293"/>
      <c r="G408" s="293"/>
    </row>
    <row r="409" spans="1:7" x14ac:dyDescent="0.2">
      <c r="A409" s="19"/>
      <c r="B409" s="293"/>
      <c r="C409" s="293"/>
      <c r="D409" s="293"/>
      <c r="E409" s="293"/>
      <c r="F409" s="293"/>
      <c r="G409" s="293"/>
    </row>
    <row r="410" spans="1:7" x14ac:dyDescent="0.2">
      <c r="A410" s="19"/>
      <c r="B410" s="293"/>
      <c r="C410" s="293"/>
      <c r="D410" s="293"/>
      <c r="E410" s="293"/>
      <c r="F410" s="293"/>
      <c r="G410" s="293"/>
    </row>
    <row r="411" spans="1:7" x14ac:dyDescent="0.2">
      <c r="A411" s="19"/>
      <c r="B411" s="19"/>
      <c r="C411" s="19"/>
      <c r="D411" s="19"/>
      <c r="E411" s="19"/>
      <c r="F411" s="19"/>
      <c r="G411" s="19"/>
    </row>
    <row r="412" spans="1:7" ht="15.75" x14ac:dyDescent="0.3">
      <c r="A412" s="44" t="s">
        <v>146</v>
      </c>
      <c r="B412" s="19"/>
      <c r="C412" s="19"/>
      <c r="D412" s="19"/>
      <c r="E412" s="19"/>
      <c r="F412" s="19"/>
      <c r="G412" s="19"/>
    </row>
    <row r="413" spans="1:7" x14ac:dyDescent="0.2">
      <c r="A413" s="19"/>
      <c r="B413" s="19"/>
      <c r="C413" s="19"/>
      <c r="D413" s="19"/>
      <c r="E413" s="19"/>
      <c r="F413" s="19"/>
      <c r="G413" s="19"/>
    </row>
    <row r="414" spans="1:7" x14ac:dyDescent="0.2">
      <c r="A414" s="19"/>
      <c r="B414" s="19"/>
      <c r="C414" s="19"/>
      <c r="D414" s="19"/>
      <c r="E414" s="19"/>
      <c r="F414" s="19"/>
      <c r="G414" s="19"/>
    </row>
    <row r="415" spans="1:7" x14ac:dyDescent="0.2">
      <c r="A415" s="19"/>
      <c r="B415" s="19"/>
      <c r="C415" s="19"/>
      <c r="D415" s="19"/>
      <c r="E415" s="19"/>
      <c r="F415" s="19"/>
      <c r="G415" s="19"/>
    </row>
    <row r="416" spans="1:7" ht="15" thickBot="1" x14ac:dyDescent="0.25">
      <c r="A416" s="45"/>
      <c r="B416" s="45"/>
      <c r="C416" s="45"/>
      <c r="D416" s="19"/>
      <c r="E416" s="45"/>
      <c r="F416" s="45"/>
      <c r="G416" s="45"/>
    </row>
    <row r="417" spans="1:7" ht="15" thickTop="1" x14ac:dyDescent="0.2">
      <c r="A417" s="294" t="s">
        <v>147</v>
      </c>
      <c r="B417" s="294"/>
      <c r="C417" s="294"/>
      <c r="D417" s="19"/>
      <c r="E417" s="294" t="s">
        <v>148</v>
      </c>
      <c r="F417" s="294"/>
      <c r="G417" s="294"/>
    </row>
    <row r="418" spans="1:7" x14ac:dyDescent="0.2">
      <c r="A418" s="19"/>
      <c r="B418" s="19"/>
      <c r="C418" s="19"/>
      <c r="D418" s="19"/>
      <c r="E418" s="19"/>
      <c r="F418" s="19"/>
      <c r="G418" s="19"/>
    </row>
    <row r="419" spans="1:7" x14ac:dyDescent="0.2">
      <c r="A419" s="19"/>
      <c r="B419" s="19"/>
      <c r="C419" s="19"/>
      <c r="D419" s="19"/>
      <c r="E419" s="19"/>
      <c r="F419" s="19"/>
      <c r="G419" s="19"/>
    </row>
    <row r="420" spans="1:7" x14ac:dyDescent="0.2">
      <c r="A420" s="19"/>
      <c r="B420" s="19"/>
      <c r="C420" s="19"/>
      <c r="D420" s="19"/>
      <c r="E420" s="19"/>
      <c r="F420" s="19"/>
      <c r="G420" s="19"/>
    </row>
    <row r="421" spans="1:7" x14ac:dyDescent="0.2">
      <c r="A421" s="19"/>
      <c r="B421" s="19"/>
      <c r="C421" s="19"/>
      <c r="D421" s="19"/>
      <c r="E421" s="19"/>
      <c r="F421" s="19"/>
      <c r="G421" s="19"/>
    </row>
    <row r="422" spans="1:7" x14ac:dyDescent="0.2">
      <c r="A422" s="19"/>
      <c r="B422" s="19"/>
      <c r="C422" s="19"/>
      <c r="D422" s="19"/>
      <c r="E422" s="19"/>
      <c r="F422" s="19"/>
      <c r="G422" s="19"/>
    </row>
    <row r="423" spans="1:7" x14ac:dyDescent="0.2">
      <c r="A423" s="19"/>
      <c r="B423" s="19"/>
      <c r="C423" s="19"/>
      <c r="D423" s="19"/>
      <c r="E423" s="19"/>
      <c r="F423" s="19"/>
      <c r="G423" s="19"/>
    </row>
    <row r="424" spans="1:7" x14ac:dyDescent="0.2">
      <c r="A424" s="19"/>
      <c r="B424" s="19"/>
      <c r="C424" s="19"/>
      <c r="D424" s="19"/>
      <c r="E424" s="19"/>
      <c r="F424" s="19"/>
      <c r="G424" s="19"/>
    </row>
    <row r="425" spans="1:7" x14ac:dyDescent="0.2">
      <c r="A425" s="19"/>
      <c r="B425" s="19"/>
      <c r="C425" s="19"/>
      <c r="D425" s="19"/>
      <c r="E425" s="19"/>
      <c r="F425" s="19"/>
      <c r="G425" s="19"/>
    </row>
    <row r="426" spans="1:7" x14ac:dyDescent="0.2">
      <c r="A426" s="19"/>
      <c r="B426" s="19"/>
      <c r="C426" s="19"/>
      <c r="D426" s="19"/>
      <c r="E426" s="19"/>
      <c r="F426" s="19"/>
      <c r="G426" s="19"/>
    </row>
    <row r="427" spans="1:7" x14ac:dyDescent="0.2">
      <c r="A427" s="19"/>
      <c r="B427" s="19"/>
      <c r="C427" s="19"/>
      <c r="D427" s="19"/>
      <c r="E427" s="19"/>
      <c r="F427" s="19"/>
      <c r="G427" s="19"/>
    </row>
    <row r="428" spans="1:7" x14ac:dyDescent="0.2">
      <c r="A428" s="19"/>
      <c r="B428" s="19"/>
      <c r="C428" s="19"/>
      <c r="D428" s="19"/>
      <c r="E428" s="19"/>
      <c r="F428" s="19"/>
      <c r="G428" s="19"/>
    </row>
    <row r="429" spans="1:7" x14ac:dyDescent="0.2">
      <c r="A429" s="19"/>
      <c r="B429" s="19"/>
      <c r="C429" s="19"/>
      <c r="D429" s="19"/>
      <c r="E429" s="19"/>
      <c r="F429" s="19"/>
      <c r="G429" s="19"/>
    </row>
  </sheetData>
  <mergeCells count="191">
    <mergeCell ref="B1:G1"/>
    <mergeCell ref="A4:G4"/>
    <mergeCell ref="B6:C6"/>
    <mergeCell ref="D6:F6"/>
    <mergeCell ref="B8:F8"/>
    <mergeCell ref="B10:C10"/>
    <mergeCell ref="D10:G10"/>
    <mergeCell ref="D15:G15"/>
    <mergeCell ref="D16:G16"/>
    <mergeCell ref="A17:A20"/>
    <mergeCell ref="B17:C20"/>
    <mergeCell ref="D17:G20"/>
    <mergeCell ref="B21:C21"/>
    <mergeCell ref="D21:G21"/>
    <mergeCell ref="B11:C11"/>
    <mergeCell ref="D11:G11"/>
    <mergeCell ref="B12:G12"/>
    <mergeCell ref="A13:A14"/>
    <mergeCell ref="B13:C14"/>
    <mergeCell ref="D13:G14"/>
    <mergeCell ref="B50:G50"/>
    <mergeCell ref="A51:G54"/>
    <mergeCell ref="A55:G55"/>
    <mergeCell ref="B23:F23"/>
    <mergeCell ref="A24:C24"/>
    <mergeCell ref="A25:G32"/>
    <mergeCell ref="A35:G37"/>
    <mergeCell ref="B39:F39"/>
    <mergeCell ref="B41:B47"/>
    <mergeCell ref="C40:F40"/>
    <mergeCell ref="C41:F47"/>
    <mergeCell ref="B58:G58"/>
    <mergeCell ref="C59:F59"/>
    <mergeCell ref="B57:G57"/>
    <mergeCell ref="C63:F63"/>
    <mergeCell ref="C64:F64"/>
    <mergeCell ref="C65:F65"/>
    <mergeCell ref="C66:F66"/>
    <mergeCell ref="C60:F60"/>
    <mergeCell ref="D70:E70"/>
    <mergeCell ref="B73:C73"/>
    <mergeCell ref="A74:G75"/>
    <mergeCell ref="B77:C80"/>
    <mergeCell ref="D77:G80"/>
    <mergeCell ref="B81:C81"/>
    <mergeCell ref="D81:G81"/>
    <mergeCell ref="B93:D93"/>
    <mergeCell ref="F93:G93"/>
    <mergeCell ref="B94:D94"/>
    <mergeCell ref="F94:G94"/>
    <mergeCell ref="B95:D95"/>
    <mergeCell ref="F95:G95"/>
    <mergeCell ref="B82:C82"/>
    <mergeCell ref="D82:G82"/>
    <mergeCell ref="B83:C88"/>
    <mergeCell ref="D83:G88"/>
    <mergeCell ref="B90:F90"/>
    <mergeCell ref="B92:D92"/>
    <mergeCell ref="F92:G92"/>
    <mergeCell ref="C103:F103"/>
    <mergeCell ref="C104:F104"/>
    <mergeCell ref="C105:F105"/>
    <mergeCell ref="C106:F106"/>
    <mergeCell ref="C107:F107"/>
    <mergeCell ref="C108:G108"/>
    <mergeCell ref="B96:D96"/>
    <mergeCell ref="F96:G96"/>
    <mergeCell ref="B97:C97"/>
    <mergeCell ref="B98:F98"/>
    <mergeCell ref="C101:F101"/>
    <mergeCell ref="C102:F102"/>
    <mergeCell ref="C129:D129"/>
    <mergeCell ref="B133:G133"/>
    <mergeCell ref="B134:C134"/>
    <mergeCell ref="B135:C135"/>
    <mergeCell ref="B165:G165"/>
    <mergeCell ref="B167:G167"/>
    <mergeCell ref="C109:F109"/>
    <mergeCell ref="B111:F111"/>
    <mergeCell ref="A112:G114"/>
    <mergeCell ref="A115:G118"/>
    <mergeCell ref="A119:G120"/>
    <mergeCell ref="A122:G125"/>
    <mergeCell ref="C181:D181"/>
    <mergeCell ref="F181:G181"/>
    <mergeCell ref="C182:D182"/>
    <mergeCell ref="F182:G182"/>
    <mergeCell ref="C183:D183"/>
    <mergeCell ref="F183:G183"/>
    <mergeCell ref="B169:D169"/>
    <mergeCell ref="E169:G169"/>
    <mergeCell ref="B171:C174"/>
    <mergeCell ref="D171:G174"/>
    <mergeCell ref="B176:G178"/>
    <mergeCell ref="C180:D180"/>
    <mergeCell ref="F180:G180"/>
    <mergeCell ref="B194:E194"/>
    <mergeCell ref="B195:E195"/>
    <mergeCell ref="B196:E196"/>
    <mergeCell ref="B197:E197"/>
    <mergeCell ref="B198:E198"/>
    <mergeCell ref="B199:E199"/>
    <mergeCell ref="C184:D184"/>
    <mergeCell ref="F184:G184"/>
    <mergeCell ref="A187:G187"/>
    <mergeCell ref="A190:C190"/>
    <mergeCell ref="B192:E192"/>
    <mergeCell ref="B193:E193"/>
    <mergeCell ref="A246:G246"/>
    <mergeCell ref="A247:G247"/>
    <mergeCell ref="A249:G250"/>
    <mergeCell ref="B252:F252"/>
    <mergeCell ref="B253:F253"/>
    <mergeCell ref="A254:G255"/>
    <mergeCell ref="A202:G204"/>
    <mergeCell ref="D207:E207"/>
    <mergeCell ref="B236:G236"/>
    <mergeCell ref="A240:G243"/>
    <mergeCell ref="B245:F245"/>
    <mergeCell ref="A248:G248"/>
    <mergeCell ref="A238:E238"/>
    <mergeCell ref="F238:G238"/>
    <mergeCell ref="B266:C266"/>
    <mergeCell ref="D266:F266"/>
    <mergeCell ref="D270:E270"/>
    <mergeCell ref="D271:E271"/>
    <mergeCell ref="A275:G275"/>
    <mergeCell ref="B257:F257"/>
    <mergeCell ref="A258:G258"/>
    <mergeCell ref="A259:G259"/>
    <mergeCell ref="D260:F260"/>
    <mergeCell ref="A261:G262"/>
    <mergeCell ref="B264:F264"/>
    <mergeCell ref="C286:G287"/>
    <mergeCell ref="B292:C295"/>
    <mergeCell ref="D292:G295"/>
    <mergeCell ref="B296:C296"/>
    <mergeCell ref="D296:G296"/>
    <mergeCell ref="A276:G276"/>
    <mergeCell ref="B277:C277"/>
    <mergeCell ref="D277:F277"/>
    <mergeCell ref="D279:G279"/>
    <mergeCell ref="D280:G280"/>
    <mergeCell ref="A285:G285"/>
    <mergeCell ref="A288:G290"/>
    <mergeCell ref="A302:G302"/>
    <mergeCell ref="A303:G303"/>
    <mergeCell ref="A306:C306"/>
    <mergeCell ref="E306:G306"/>
    <mergeCell ref="A307:C307"/>
    <mergeCell ref="E307:G307"/>
    <mergeCell ref="B297:C297"/>
    <mergeCell ref="D297:G297"/>
    <mergeCell ref="B298:C298"/>
    <mergeCell ref="D298:G298"/>
    <mergeCell ref="A300:G300"/>
    <mergeCell ref="A301:G301"/>
    <mergeCell ref="A345:G345"/>
    <mergeCell ref="D346:E346"/>
    <mergeCell ref="A349:G349"/>
    <mergeCell ref="A357:C357"/>
    <mergeCell ref="A358:C358"/>
    <mergeCell ref="B382:G382"/>
    <mergeCell ref="B335:G335"/>
    <mergeCell ref="A337:G337"/>
    <mergeCell ref="B339:C339"/>
    <mergeCell ref="D339:F339"/>
    <mergeCell ref="A342:G342"/>
    <mergeCell ref="A343:G343"/>
    <mergeCell ref="B394:C394"/>
    <mergeCell ref="D394:G394"/>
    <mergeCell ref="B395:C395"/>
    <mergeCell ref="D395:G395"/>
    <mergeCell ref="B396:C396"/>
    <mergeCell ref="D396:G396"/>
    <mergeCell ref="A384:G384"/>
    <mergeCell ref="B388:C391"/>
    <mergeCell ref="D388:G391"/>
    <mergeCell ref="B392:C392"/>
    <mergeCell ref="D392:G392"/>
    <mergeCell ref="B393:C393"/>
    <mergeCell ref="D393:G393"/>
    <mergeCell ref="B408:G410"/>
    <mergeCell ref="A417:C417"/>
    <mergeCell ref="E417:G417"/>
    <mergeCell ref="B397:C397"/>
    <mergeCell ref="D397:G397"/>
    <mergeCell ref="B398:C398"/>
    <mergeCell ref="D398:G398"/>
    <mergeCell ref="D400:E400"/>
    <mergeCell ref="A405:G406"/>
  </mergeCells>
  <pageMargins left="0.7" right="0.7" top="0.75" bottom="0.75" header="0.3" footer="0.3"/>
  <pageSetup orientation="portrait" r:id="rId1"/>
  <headerFooter>
    <oddHeader>&amp;L&amp;G</oddHeader>
  </headerFooter>
  <legacy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datos!$C$3:$C$16</xm:f>
          </x14:formula1>
          <xm:sqref>A25:G34</xm:sqref>
        </x14:dataValidation>
        <x14:dataValidation type="list" allowBlank="1" showInputMessage="1" showErrorMessage="1">
          <x14:formula1>
            <xm:f>datos!$A$3:$A$16</xm:f>
          </x14:formula1>
          <xm:sqref>D13</xm:sqref>
        </x14:dataValidation>
        <x14:dataValidation type="list" showInputMessage="1" showErrorMessage="1">
          <x14:formula1>
            <xm:f>datos!$B$3:$B$16</xm:f>
          </x14:formula1>
          <xm:sqref>D10:G10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9" sqref="H1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datos</vt:lpstr>
      <vt:lpstr>INFORMACIÓN</vt:lpstr>
      <vt:lpstr>1. ETAPA -PRECONTRACTUAL</vt:lpstr>
      <vt:lpstr>2. EVALUACIÓN Y ADJUDICACION</vt:lpstr>
      <vt:lpstr>DIRECTA  software 2</vt:lpstr>
      <vt:lpstr>Hoja1</vt:lpstr>
    </vt:vector>
  </TitlesOfParts>
  <Company>RevolucionUnattended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ZULITO - MAGGIE</dc:creator>
  <cp:lastModifiedBy>USUARIO</cp:lastModifiedBy>
  <cp:lastPrinted>2018-10-25T16:33:55Z</cp:lastPrinted>
  <dcterms:created xsi:type="dcterms:W3CDTF">2012-02-25T17:02:13Z</dcterms:created>
  <dcterms:modified xsi:type="dcterms:W3CDTF">2018-10-29T16:25:38Z</dcterms:modified>
</cp:coreProperties>
</file>